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inclaircc-my.sharepoint.com/personal/jared_cutler_sinclair_edu/Documents/FY 24-25 Assessment Committee Learning Liaison Materials/General Education Assessment Results/"/>
    </mc:Choice>
  </mc:AlternateContent>
  <xr:revisionPtr revIDLastSave="127" documentId="11_23D71E7DCDC1FB9BF8154CC63DB8133357BBE43E" xr6:coauthVersionLast="47" xr6:coauthVersionMax="47" xr10:uidLastSave="{0609579D-7F81-48C5-BB69-E860BB1EB8A1}"/>
  <bookViews>
    <workbookView xWindow="21480" yWindow="-690" windowWidth="21840" windowHeight="13020" xr2:uid="{00000000-000D-0000-FFFF-FFFF00000000}"/>
  </bookViews>
  <sheets>
    <sheet name="SINCLAIR OVERALL" sheetId="1" r:id="rId1"/>
  </sheets>
  <definedNames>
    <definedName name="_xlnm.Print_Area" localSheetId="0">'SINCLAIR OVERALL'!$A$1:$K$178</definedName>
    <definedName name="_xlnm.Print_Titles" localSheetId="0">'SINCLAIR OVERALL'!$1:$1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" l="1"/>
  <c r="J180" i="1"/>
  <c r="J172" i="1"/>
  <c r="K172" i="1" s="1"/>
  <c r="J164" i="1"/>
  <c r="K164" i="1" s="1"/>
  <c r="K156" i="1"/>
  <c r="J156" i="1"/>
  <c r="J146" i="1"/>
  <c r="I146" i="1"/>
  <c r="J138" i="1"/>
  <c r="I138" i="1"/>
  <c r="J130" i="1"/>
  <c r="I130" i="1"/>
  <c r="J122" i="1"/>
  <c r="I122" i="1"/>
  <c r="I113" i="1"/>
  <c r="J113" i="1" s="1"/>
  <c r="J106" i="1"/>
  <c r="I106" i="1"/>
  <c r="I99" i="1"/>
  <c r="J99" i="1" s="1"/>
  <c r="I91" i="1"/>
  <c r="J91" i="1" s="1"/>
  <c r="I83" i="1"/>
  <c r="J83" i="1" s="1"/>
  <c r="I75" i="1"/>
  <c r="J75" i="1" s="1"/>
  <c r="I66" i="1"/>
  <c r="J66" i="1" s="1"/>
  <c r="I58" i="1"/>
  <c r="J58" i="1" s="1"/>
  <c r="I50" i="1"/>
  <c r="J50" i="1" s="1"/>
  <c r="I42" i="1"/>
  <c r="J42" i="1" s="1"/>
  <c r="I41" i="1"/>
  <c r="J41" i="1" s="1"/>
  <c r="I33" i="1"/>
  <c r="J33" i="1" s="1"/>
  <c r="I25" i="1"/>
  <c r="J25" i="1" s="1"/>
  <c r="I17" i="1"/>
  <c r="J17" i="1" s="1"/>
  <c r="I9" i="1"/>
  <c r="J9" i="1" s="1"/>
  <c r="I43" i="1"/>
  <c r="J43" i="1" s="1"/>
  <c r="J179" i="1" l="1"/>
  <c r="K179" i="1" s="1"/>
  <c r="J171" i="1"/>
  <c r="K171" i="1" s="1"/>
  <c r="J163" i="1"/>
  <c r="K163" i="1" s="1"/>
  <c r="J155" i="1"/>
  <c r="K155" i="1" s="1"/>
  <c r="I145" i="1"/>
  <c r="J145" i="1" s="1"/>
  <c r="I137" i="1"/>
  <c r="J137" i="1" s="1"/>
  <c r="I129" i="1"/>
  <c r="J129" i="1" s="1"/>
  <c r="I121" i="1"/>
  <c r="J121" i="1" s="1"/>
  <c r="I105" i="1"/>
  <c r="J105" i="1" s="1"/>
  <c r="I112" i="1"/>
  <c r="J112" i="1" s="1"/>
  <c r="I98" i="1"/>
  <c r="J98" i="1" s="1"/>
  <c r="I90" i="1"/>
  <c r="J90" i="1" s="1"/>
  <c r="I82" i="1"/>
  <c r="J82" i="1" s="1"/>
  <c r="I74" i="1"/>
  <c r="J74" i="1" s="1"/>
  <c r="I65" i="1"/>
  <c r="J65" i="1" s="1"/>
  <c r="I57" i="1"/>
  <c r="J57" i="1" s="1"/>
  <c r="I49" i="1"/>
  <c r="J49" i="1" s="1"/>
  <c r="I32" i="1"/>
  <c r="J32" i="1" s="1"/>
  <c r="I31" i="1"/>
  <c r="J31" i="1" s="1"/>
  <c r="I24" i="1"/>
  <c r="J24" i="1" s="1"/>
  <c r="I16" i="1"/>
  <c r="J16" i="1" s="1"/>
  <c r="I8" i="1"/>
  <c r="J8" i="1" s="1"/>
  <c r="J178" i="1" l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4" i="1"/>
  <c r="K154" i="1" s="1"/>
  <c r="J153" i="1"/>
  <c r="K153" i="1" s="1"/>
  <c r="J152" i="1"/>
  <c r="K152" i="1" s="1"/>
  <c r="J151" i="1"/>
  <c r="K151" i="1" s="1"/>
  <c r="J150" i="1"/>
  <c r="K150" i="1" s="1"/>
  <c r="I6" i="1" l="1"/>
  <c r="J6" i="1" s="1"/>
  <c r="I141" i="1"/>
  <c r="J141" i="1" s="1"/>
  <c r="I132" i="1"/>
  <c r="J132" i="1" s="1"/>
  <c r="I125" i="1"/>
  <c r="J125" i="1" s="1"/>
  <c r="I117" i="1"/>
  <c r="J117" i="1" s="1"/>
  <c r="I108" i="1"/>
  <c r="J108" i="1" s="1"/>
  <c r="I101" i="1"/>
  <c r="J101" i="1" s="1"/>
  <c r="I94" i="1"/>
  <c r="J94" i="1" s="1"/>
  <c r="I84" i="1"/>
  <c r="J84" i="1" s="1"/>
  <c r="I76" i="1"/>
  <c r="J76" i="1" s="1"/>
  <c r="I68" i="1"/>
  <c r="J68" i="1" s="1"/>
  <c r="I85" i="1"/>
  <c r="J85" i="1" s="1"/>
  <c r="I78" i="1"/>
  <c r="J78" i="1" s="1"/>
  <c r="I61" i="1"/>
  <c r="J61" i="1" s="1"/>
  <c r="I54" i="1"/>
  <c r="J54" i="1" s="1"/>
  <c r="I45" i="1"/>
  <c r="J45" i="1" s="1"/>
  <c r="I36" i="1"/>
  <c r="J36" i="1" s="1"/>
  <c r="I27" i="1"/>
  <c r="J27" i="1" s="1"/>
  <c r="I19" i="1"/>
  <c r="J19" i="1" s="1"/>
  <c r="I13" i="1"/>
  <c r="J13" i="1" s="1"/>
  <c r="J149" i="1" l="1"/>
  <c r="K149" i="1" s="1"/>
  <c r="I144" i="1" l="1"/>
  <c r="J144" i="1" s="1"/>
  <c r="I143" i="1"/>
  <c r="J143" i="1" s="1"/>
  <c r="I142" i="1"/>
  <c r="J142" i="1" s="1"/>
  <c r="I140" i="1"/>
  <c r="J140" i="1" s="1"/>
  <c r="I139" i="1"/>
  <c r="J139" i="1" s="1"/>
  <c r="I136" i="1"/>
  <c r="J136" i="1" s="1"/>
  <c r="I135" i="1"/>
  <c r="J135" i="1" s="1"/>
  <c r="I134" i="1"/>
  <c r="J134" i="1" s="1"/>
  <c r="I133" i="1"/>
  <c r="J133" i="1" s="1"/>
  <c r="I131" i="1"/>
  <c r="J131" i="1" s="1"/>
  <c r="I128" i="1"/>
  <c r="J128" i="1" s="1"/>
  <c r="I127" i="1"/>
  <c r="J127" i="1" s="1"/>
  <c r="I126" i="1"/>
  <c r="J126" i="1" s="1"/>
  <c r="I124" i="1"/>
  <c r="J124" i="1" s="1"/>
  <c r="I123" i="1"/>
  <c r="J123" i="1" s="1"/>
  <c r="I120" i="1"/>
  <c r="J120" i="1" s="1"/>
  <c r="I119" i="1"/>
  <c r="J119" i="1" s="1"/>
  <c r="I118" i="1"/>
  <c r="J118" i="1" s="1"/>
  <c r="I116" i="1"/>
  <c r="J116" i="1" s="1"/>
  <c r="I115" i="1"/>
  <c r="J115" i="1" s="1"/>
  <c r="I111" i="1"/>
  <c r="J111" i="1" s="1"/>
  <c r="I110" i="1"/>
  <c r="J110" i="1" s="1"/>
  <c r="I109" i="1"/>
  <c r="J109" i="1" s="1"/>
  <c r="I107" i="1"/>
  <c r="J107" i="1" s="1"/>
  <c r="I104" i="1"/>
  <c r="J104" i="1" s="1"/>
  <c r="I103" i="1"/>
  <c r="J103" i="1" s="1"/>
  <c r="I102" i="1"/>
  <c r="J102" i="1" s="1"/>
  <c r="I100" i="1"/>
  <c r="J100" i="1" s="1"/>
  <c r="I97" i="1"/>
  <c r="J97" i="1" s="1"/>
  <c r="I96" i="1"/>
  <c r="J96" i="1" s="1"/>
  <c r="I95" i="1"/>
  <c r="J95" i="1" s="1"/>
  <c r="I93" i="1"/>
  <c r="J93" i="1" s="1"/>
  <c r="I89" i="1"/>
  <c r="J89" i="1" s="1"/>
  <c r="I88" i="1"/>
  <c r="J88" i="1" s="1"/>
  <c r="I87" i="1"/>
  <c r="J87" i="1" s="1"/>
  <c r="I86" i="1"/>
  <c r="J86" i="1" s="1"/>
  <c r="I81" i="1"/>
  <c r="J81" i="1" s="1"/>
  <c r="I80" i="1"/>
  <c r="J80" i="1" s="1"/>
  <c r="I79" i="1"/>
  <c r="J79" i="1" s="1"/>
  <c r="I77" i="1"/>
  <c r="J77" i="1" s="1"/>
  <c r="I73" i="1"/>
  <c r="J73" i="1" s="1"/>
  <c r="I72" i="1"/>
  <c r="J72" i="1" s="1"/>
  <c r="I71" i="1"/>
  <c r="J71" i="1" s="1"/>
  <c r="I70" i="1"/>
  <c r="J70" i="1" s="1"/>
  <c r="I69" i="1"/>
  <c r="J69" i="1" s="1"/>
  <c r="I64" i="1"/>
  <c r="J64" i="1" s="1"/>
  <c r="I63" i="1"/>
  <c r="J63" i="1" s="1"/>
  <c r="I62" i="1"/>
  <c r="J62" i="1" s="1"/>
  <c r="I60" i="1"/>
  <c r="J60" i="1" s="1"/>
  <c r="I59" i="1"/>
  <c r="J59" i="1" s="1"/>
  <c r="I56" i="1"/>
  <c r="J56" i="1" s="1"/>
  <c r="I55" i="1"/>
  <c r="J55" i="1" s="1"/>
  <c r="I53" i="1"/>
  <c r="J53" i="1" s="1"/>
  <c r="I52" i="1"/>
  <c r="J52" i="1" s="1"/>
  <c r="I51" i="1"/>
  <c r="J51" i="1" s="1"/>
  <c r="I48" i="1"/>
  <c r="J48" i="1" s="1"/>
  <c r="I47" i="1"/>
  <c r="J47" i="1" s="1"/>
  <c r="I46" i="1"/>
  <c r="J46" i="1" s="1"/>
  <c r="I44" i="1"/>
  <c r="J44" i="1" s="1"/>
  <c r="I40" i="1"/>
  <c r="J40" i="1" s="1"/>
  <c r="I39" i="1"/>
  <c r="J39" i="1" s="1"/>
  <c r="I38" i="1"/>
  <c r="J38" i="1" s="1"/>
  <c r="I37" i="1"/>
  <c r="J37" i="1" s="1"/>
  <c r="I35" i="1"/>
  <c r="J35" i="1" s="1"/>
  <c r="I30" i="1"/>
  <c r="J30" i="1" s="1"/>
  <c r="I29" i="1"/>
  <c r="J29" i="1" s="1"/>
  <c r="I28" i="1"/>
  <c r="J28" i="1" s="1"/>
  <c r="I26" i="1"/>
  <c r="J26" i="1" s="1"/>
  <c r="I23" i="1"/>
  <c r="J23" i="1" s="1"/>
  <c r="I22" i="1"/>
  <c r="J22" i="1" s="1"/>
  <c r="I21" i="1"/>
  <c r="J21" i="1" s="1"/>
  <c r="I20" i="1"/>
  <c r="J20" i="1" s="1"/>
  <c r="I18" i="1"/>
  <c r="J18" i="1" s="1"/>
  <c r="I15" i="1"/>
  <c r="J15" i="1" s="1"/>
  <c r="I14" i="1"/>
  <c r="J14" i="1" s="1"/>
  <c r="I12" i="1"/>
  <c r="J12" i="1" s="1"/>
  <c r="I11" i="1"/>
  <c r="J11" i="1" s="1"/>
  <c r="I10" i="1"/>
  <c r="J10" i="1" s="1"/>
  <c r="I7" i="1"/>
  <c r="J7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<sst xmlns="http://schemas.openxmlformats.org/spreadsheetml/2006/main" count="714" uniqueCount="54">
  <si>
    <t>GENERAL EDUCATION RUBRIC</t>
  </si>
  <si>
    <t>Criteria Name Recode</t>
  </si>
  <si>
    <t>DEVELOPING</t>
  </si>
  <si>
    <t>COMPETENT</t>
  </si>
  <si>
    <t>PROFICIENT</t>
  </si>
  <si>
    <t>EXCEPTIONAL</t>
  </si>
  <si>
    <t>Criterion 1: Defines the problem Objectively and comprehensively identifies and articulates the parameters of a problem or issue</t>
  </si>
  <si>
    <t>Criterion 2: Evaluates assumptions and perspectives in self and others Examines and critically evaluates the assumptions and perspectives that influence arguments made by self and others</t>
  </si>
  <si>
    <t>Criterion 3: Assesses supporting arguments and evidence  Critically assesses the quality, accuracy, and relevance of data or evidence used to support an argument or position</t>
  </si>
  <si>
    <t>Criterion 4: Formulates valid implications and conclusions Draws logical conclusions and inferences based on valid evidence and well-supported reasoning</t>
  </si>
  <si>
    <t>Criterion 1: Awareness: Recognizes the origins and influences of our intersecting social identities, cultures, perspectives, and worldviews.     Personally and professionally recognizes the importance of respect for cultural diversity and global citizenship.</t>
  </si>
  <si>
    <t>Criterion 2 Knowledge: Demonstrates an understanding of multiple cultures and worldviews in local, regional, national and global contexts.</t>
  </si>
  <si>
    <t>Criterion 3 Application, Cultural Diversity: Applies awareness and knowledge of diverse perspectives and worldviews when interacting with others.</t>
  </si>
  <si>
    <t>Criterion 4 Application, Global Citizenship: Applies awareness and knowledge to contemporary global systems.</t>
  </si>
  <si>
    <t>Criterion 2: Organize and integrate information and use information ethically.</t>
  </si>
  <si>
    <t>Criterion 3: Select sources that are appropriate, credible and relevant to the idea being supported.</t>
  </si>
  <si>
    <t>Criterion 2: Correctly analyzes and performs computations to solve the mathematical model</t>
  </si>
  <si>
    <t>Level 1</t>
  </si>
  <si>
    <t>Level 2</t>
  </si>
  <si>
    <t>Level 3</t>
  </si>
  <si>
    <t>Level 4</t>
  </si>
  <si>
    <t>Level 5</t>
  </si>
  <si>
    <t>Oral Communication (General Education Rubric)</t>
  </si>
  <si>
    <t>Diverse Opinions and Conflict Management</t>
  </si>
  <si>
    <t>Listening Behaviors</t>
  </si>
  <si>
    <t>Message Composition</t>
  </si>
  <si>
    <t>Message Delivery</t>
  </si>
  <si>
    <t>TOTAL</t>
  </si>
  <si>
    <t>% LEVEL 3/4/5</t>
  </si>
  <si>
    <t>DIVISION</t>
  </si>
  <si>
    <t>FISCAL YEAR</t>
  </si>
  <si>
    <t>SINCLAIR OVERALL</t>
  </si>
  <si>
    <t>2017-2018</t>
  </si>
  <si>
    <t>CRITICAL THINKING</t>
  </si>
  <si>
    <t>2018-2019</t>
  </si>
  <si>
    <t>2019-2020</t>
  </si>
  <si>
    <t>2020-2021</t>
  </si>
  <si>
    <t>2021-2022</t>
  </si>
  <si>
    <t>2022-2023</t>
  </si>
  <si>
    <t>CULTURAL DIVERSITY AND GLOBAL CITIZENSHIP</t>
  </si>
  <si>
    <t>INFORMATION LITERACY</t>
  </si>
  <si>
    <t>Criterion 1: Pose valid research or  discovery questions  based on need and  formulate thesis idea  and purpose  connected to  research.</t>
  </si>
  <si>
    <t>MATHEMATICAL REASONING AND PROBLEM SOLVING</t>
  </si>
  <si>
    <t>Criterion 1: Accurately interprets information given and develops an appropriate mathematical model for a real-world application.</t>
  </si>
  <si>
    <t>Criterion 3:  Critically assesses, interprets, and communicates the mathematical solution in the real-world context.</t>
  </si>
  <si>
    <t>WRITTEN COMMUNICATION</t>
  </si>
  <si>
    <t>Criterion 1: Topics and Controlling Ideas - Prepare written material with a clear topic and sufficient supporting evidence.</t>
  </si>
  <si>
    <t>Criterion 2: Structure of the Message - Prepare written material that flows logically and whose message is shaped to appeal to appropriate audiences and situations.</t>
  </si>
  <si>
    <t>Criterion 3: Conventions of Language - Prepare written material that demonstrates correct grammar and mechanics,Â appropriate word choice, and sentence variety.</t>
  </si>
  <si>
    <t>Criterion 4: Critical Response - Prepare written material that effectively incorporates written sources.</t>
  </si>
  <si>
    <t>% COMPETENT or PROFICIENT or EXCEPTIONAL</t>
  </si>
  <si>
    <t>2023-2024</t>
  </si>
  <si>
    <t/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</si>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</sst>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/>
    </xf>
    <xf numFmtId="3" fontId="0" fillId="0" borderId="2" xfId="0" applyNumberFormat="1" applyBorder="1" applyAlignment="1">
      <alignment vertical="top"/>
    </xf>
    <xf numFmtId="164" fontId="0" fillId="0" borderId="3" xfId="0" applyNumberFormat="1" applyBorder="1" applyAlignment="1">
      <alignment vertical="top"/>
    </xf>
    <xf numFmtId="3" fontId="0" fillId="0" borderId="0" xfId="0" applyNumberFormat="1" applyAlignment="1">
      <alignment vertical="top"/>
    </xf>
    <xf numFmtId="164" fontId="0" fillId="0" borderId="5" xfId="0" applyNumberFormat="1" applyBorder="1" applyAlignment="1">
      <alignment vertical="top"/>
    </xf>
    <xf numFmtId="3" fontId="0" fillId="0" borderId="7" xfId="0" applyNumberFormat="1" applyBorder="1" applyAlignment="1">
      <alignment vertical="top"/>
    </xf>
    <xf numFmtId="164" fontId="0" fillId="0" borderId="8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3" fontId="1" fillId="0" borderId="10" xfId="0" applyNumberFormat="1" applyFont="1" applyBorder="1" applyAlignment="1">
      <alignment vertical="top" wrapText="1"/>
    </xf>
    <xf numFmtId="164" fontId="1" fillId="0" borderId="11" xfId="0" applyNumberFormat="1" applyFont="1" applyBorder="1" applyAlignment="1">
      <alignment vertical="top" wrapText="1"/>
    </xf>
    <xf numFmtId="3" fontId="0" fillId="0" borderId="2" xfId="0" applyNumberFormat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3" fontId="0" fillId="0" borderId="7" xfId="0" applyNumberFormat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10" xfId="0" applyFont="1" applyBorder="1" applyAlignment="1">
      <alignment vertical="top"/>
    </xf>
    <xf numFmtId="3" fontId="2" fillId="0" borderId="10" xfId="0" applyNumberFormat="1" applyFon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/>
    </xf>
    <xf numFmtId="164" fontId="3" fillId="0" borderId="5" xfId="0" applyNumberFormat="1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3" fontId="3" fillId="0" borderId="7" xfId="0" applyNumberFormat="1" applyFont="1" applyBorder="1" applyAlignment="1">
      <alignment vertical="top"/>
    </xf>
    <xf numFmtId="164" fontId="3" fillId="0" borderId="8" xfId="0" applyNumberFormat="1" applyFont="1" applyBorder="1" applyAlignment="1">
      <alignment vertical="top"/>
    </xf>
    <xf numFmtId="3" fontId="0" fillId="0" borderId="0" xfId="0" applyNumberFormat="1" applyAlignment="1">
      <alignment horizontal="right" vertical="top" wrapText="1"/>
    </xf>
    <xf numFmtId="3" fontId="0" fillId="0" borderId="0" xfId="0" applyNumberFormat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3" fontId="0" fillId="0" borderId="7" xfId="0" applyNumberFormat="1" applyBorder="1" applyAlignment="1">
      <alignment horizontal="right" vertical="top" wrapText="1"/>
    </xf>
    <xf numFmtId="3" fontId="3" fillId="0" borderId="0" xfId="0" applyNumberFormat="1" applyFont="1" applyAlignment="1">
      <alignment vertical="top" wrapText="1"/>
    </xf>
    <xf numFmtId="3" fontId="0" fillId="0" borderId="2" xfId="0" applyNumberFormat="1" applyBorder="1" applyAlignment="1">
      <alignment horizontal="right" vertical="top" wrapText="1"/>
    </xf>
    <xf numFmtId="0" fontId="0" fillId="0" borderId="0" xfId="0" applyBorder="1" applyAlignment="1">
      <alignment vertical="top" wrapText="1"/>
    </xf>
    <xf numFmtId="3" fontId="0" fillId="0" borderId="0" xfId="0" applyNumberFormat="1" applyBorder="1" applyAlignment="1">
      <alignment horizontal="right" vertical="top"/>
    </xf>
    <xf numFmtId="3" fontId="0" fillId="0" borderId="0" xfId="0" applyNumberFormat="1" applyBorder="1" applyAlignment="1">
      <alignment vertical="top"/>
    </xf>
    <xf numFmtId="3" fontId="0" fillId="0" borderId="0" xfId="0" applyNumberForma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3" fontId="3" fillId="0" borderId="0" xfId="0" applyNumberFormat="1" applyFont="1" applyBorder="1" applyAlignment="1">
      <alignment vertical="top"/>
    </xf>
    <xf numFmtId="3" fontId="0" fillId="0" borderId="0" xfId="0" applyNumberForma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1"/>
  <sheetViews>
    <sheetView tabSelected="1" zoomScaleNormal="100" workbookViewId="0">
      <pane ySplit="1" topLeftCell="A2" activePane="bottomLeft" state="frozen"/>
      <selection pane="bottomLeft" activeCell="I182" sqref="I182"/>
    </sheetView>
  </sheetViews>
  <sheetFormatPr defaultRowHeight="15" x14ac:dyDescent="0.25"/>
  <cols>
    <col min="1" max="1" width="10.5703125" style="3" customWidth="1"/>
    <col min="2" max="2" width="10.42578125" style="3" customWidth="1"/>
    <col min="3" max="3" width="26.7109375" style="3" bestFit="1" customWidth="1"/>
    <col min="4" max="4" width="43.85546875" style="3" customWidth="1"/>
    <col min="5" max="5" width="12.42578125" style="8" bestFit="1" customWidth="1"/>
    <col min="6" max="6" width="12" style="8" bestFit="1" customWidth="1"/>
    <col min="7" max="7" width="11.42578125" style="8" bestFit="1" customWidth="1"/>
    <col min="8" max="8" width="13.140625" style="8" bestFit="1" customWidth="1"/>
    <col min="9" max="9" width="7.140625" style="8" bestFit="1" customWidth="1"/>
    <col min="10" max="10" width="17.28515625" style="12" customWidth="1"/>
    <col min="11" max="11" width="13.28515625" style="5" bestFit="1" customWidth="1"/>
    <col min="12" max="16384" width="9.140625" style="5"/>
  </cols>
  <sheetData>
    <row r="1" spans="1:12" s="3" customFormat="1" ht="46.5" thickTop="1" thickBot="1" x14ac:dyDescent="0.3">
      <c r="A1" s="14" t="s">
        <v>29</v>
      </c>
      <c r="B1" s="13" t="s">
        <v>30</v>
      </c>
      <c r="C1" s="13" t="s">
        <v>0</v>
      </c>
      <c r="D1" s="13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27</v>
      </c>
      <c r="J1" s="16" t="s">
        <v>50</v>
      </c>
      <c r="K1" s="1"/>
      <c r="L1" s="1"/>
    </row>
    <row r="2" spans="1:12" ht="45.75" thickTop="1" x14ac:dyDescent="0.25">
      <c r="A2" s="20" t="s">
        <v>31</v>
      </c>
      <c r="B2" s="2" t="s">
        <v>32</v>
      </c>
      <c r="C2" s="2" t="s">
        <v>33</v>
      </c>
      <c r="D2" s="2" t="s">
        <v>6</v>
      </c>
      <c r="E2" s="17">
        <v>1</v>
      </c>
      <c r="F2" s="17">
        <v>15</v>
      </c>
      <c r="G2" s="17">
        <v>3</v>
      </c>
      <c r="H2" s="17"/>
      <c r="I2" s="6">
        <f>SUM(E2:H2)</f>
        <v>19</v>
      </c>
      <c r="J2" s="7">
        <f>(F2+G2+H2)/I2</f>
        <v>0.94736842105263153</v>
      </c>
    </row>
    <row r="3" spans="1:12" ht="45" x14ac:dyDescent="0.25">
      <c r="A3" s="21" t="s">
        <v>31</v>
      </c>
      <c r="B3" s="3" t="s">
        <v>34</v>
      </c>
      <c r="C3" s="3" t="s">
        <v>33</v>
      </c>
      <c r="D3" s="3" t="s">
        <v>6</v>
      </c>
      <c r="E3" s="18">
        <v>173</v>
      </c>
      <c r="F3" s="18">
        <v>966</v>
      </c>
      <c r="G3" s="18">
        <v>925</v>
      </c>
      <c r="H3" s="18"/>
      <c r="I3" s="8">
        <f t="shared" ref="I3:I88" si="0">SUM(E3:H3)</f>
        <v>2064</v>
      </c>
      <c r="J3" s="9">
        <f t="shared" ref="J3:J30" si="1">(F3+G3+H3)/I3</f>
        <v>0.91618217054263562</v>
      </c>
    </row>
    <row r="4" spans="1:12" ht="45" x14ac:dyDescent="0.25">
      <c r="A4" s="21" t="s">
        <v>31</v>
      </c>
      <c r="B4" s="3" t="s">
        <v>35</v>
      </c>
      <c r="C4" s="3" t="s">
        <v>33</v>
      </c>
      <c r="D4" s="3" t="s">
        <v>6</v>
      </c>
      <c r="E4" s="18">
        <v>173</v>
      </c>
      <c r="F4" s="18">
        <v>839</v>
      </c>
      <c r="G4" s="18">
        <v>1215</v>
      </c>
      <c r="H4" s="18"/>
      <c r="I4" s="8">
        <f t="shared" si="0"/>
        <v>2227</v>
      </c>
      <c r="J4" s="9">
        <f t="shared" si="1"/>
        <v>0.92231701841041758</v>
      </c>
    </row>
    <row r="5" spans="1:12" ht="45" x14ac:dyDescent="0.25">
      <c r="A5" s="21" t="s">
        <v>31</v>
      </c>
      <c r="B5" s="3" t="s">
        <v>36</v>
      </c>
      <c r="C5" s="3" t="s">
        <v>33</v>
      </c>
      <c r="D5" s="3" t="s">
        <v>6</v>
      </c>
      <c r="E5" s="18">
        <v>138</v>
      </c>
      <c r="F5" s="18">
        <v>626</v>
      </c>
      <c r="G5" s="18">
        <v>1441</v>
      </c>
      <c r="H5" s="18"/>
      <c r="I5" s="8">
        <f t="shared" si="0"/>
        <v>2205</v>
      </c>
      <c r="J5" s="9">
        <f t="shared" si="1"/>
        <v>0.93741496598639451</v>
      </c>
    </row>
    <row r="6" spans="1:12" ht="45" x14ac:dyDescent="0.25">
      <c r="A6" s="21" t="s">
        <v>31</v>
      </c>
      <c r="B6" s="3" t="s">
        <v>37</v>
      </c>
      <c r="C6" s="3" t="s">
        <v>33</v>
      </c>
      <c r="D6" s="3" t="s">
        <v>6</v>
      </c>
      <c r="E6" s="18">
        <v>145</v>
      </c>
      <c r="F6" s="18">
        <v>555</v>
      </c>
      <c r="G6" s="18">
        <v>1656</v>
      </c>
      <c r="H6" s="18"/>
      <c r="I6" s="8">
        <f t="shared" si="0"/>
        <v>2356</v>
      </c>
      <c r="J6" s="9">
        <f t="shared" si="1"/>
        <v>0.93845500848896435</v>
      </c>
    </row>
    <row r="7" spans="1:12" s="3" customFormat="1" ht="45" x14ac:dyDescent="0.25">
      <c r="A7" s="21" t="s">
        <v>31</v>
      </c>
      <c r="B7" s="3" t="s">
        <v>38</v>
      </c>
      <c r="C7" s="3" t="s">
        <v>33</v>
      </c>
      <c r="D7" s="3" t="s">
        <v>6</v>
      </c>
      <c r="E7" s="41">
        <v>169</v>
      </c>
      <c r="F7" s="41">
        <v>697</v>
      </c>
      <c r="G7" s="41">
        <v>1940</v>
      </c>
      <c r="H7" s="41"/>
      <c r="I7" s="42">
        <f t="shared" si="0"/>
        <v>2806</v>
      </c>
      <c r="J7" s="43">
        <f t="shared" si="1"/>
        <v>0.93977191732002852</v>
      </c>
    </row>
    <row r="8" spans="1:12" s="3" customFormat="1" ht="45" x14ac:dyDescent="0.25">
      <c r="A8" s="21" t="s">
        <v>31</v>
      </c>
      <c r="B8" s="3" t="s">
        <v>51</v>
      </c>
      <c r="C8" s="3" t="s">
        <v>33</v>
      </c>
      <c r="D8" s="3" t="s">
        <v>6</v>
      </c>
      <c r="E8" s="41">
        <v>149</v>
      </c>
      <c r="F8" s="41">
        <v>742</v>
      </c>
      <c r="G8" s="41">
        <v>3534</v>
      </c>
      <c r="H8" s="41"/>
      <c r="I8" s="42">
        <f t="shared" ref="I8" si="2">SUM(E8:H8)</f>
        <v>4425</v>
      </c>
      <c r="J8" s="43">
        <f t="shared" ref="J8" si="3">(F8+G8+H8)/I8</f>
        <v>0.96632768361581922</v>
      </c>
    </row>
    <row r="9" spans="1:12" s="3" customFormat="1" ht="45.75" thickBot="1" x14ac:dyDescent="0.3">
      <c r="A9" s="21" t="s">
        <v>31</v>
      </c>
      <c r="B9" s="3" t="s">
        <v>53</v>
      </c>
      <c r="C9" s="3" t="s">
        <v>33</v>
      </c>
      <c r="D9" s="3" t="s">
        <v>6</v>
      </c>
      <c r="E9" s="41">
        <v>189</v>
      </c>
      <c r="F9" s="41">
        <v>1101</v>
      </c>
      <c r="G9" s="41">
        <v>4928</v>
      </c>
      <c r="H9" s="41"/>
      <c r="I9" s="42">
        <f t="shared" ref="I9" si="4">SUM(E9:H9)</f>
        <v>6218</v>
      </c>
      <c r="J9" s="43">
        <f t="shared" ref="J9" si="5">(F9+G9+H9)/I9</f>
        <v>0.96960437439691216</v>
      </c>
    </row>
    <row r="10" spans="1:12" ht="75.75" thickTop="1" x14ac:dyDescent="0.25">
      <c r="A10" s="20" t="s">
        <v>31</v>
      </c>
      <c r="B10" s="2" t="s">
        <v>32</v>
      </c>
      <c r="C10" s="2" t="s">
        <v>33</v>
      </c>
      <c r="D10" s="2" t="s">
        <v>7</v>
      </c>
      <c r="E10" s="17">
        <v>2</v>
      </c>
      <c r="F10" s="17">
        <v>15</v>
      </c>
      <c r="G10" s="17">
        <v>2</v>
      </c>
      <c r="H10" s="17"/>
      <c r="I10" s="6">
        <f t="shared" si="0"/>
        <v>19</v>
      </c>
      <c r="J10" s="7">
        <f t="shared" si="1"/>
        <v>0.89473684210526316</v>
      </c>
    </row>
    <row r="11" spans="1:12" ht="75" x14ac:dyDescent="0.25">
      <c r="A11" s="21" t="s">
        <v>31</v>
      </c>
      <c r="B11" s="3" t="s">
        <v>34</v>
      </c>
      <c r="C11" s="3" t="s">
        <v>33</v>
      </c>
      <c r="D11" s="3" t="s">
        <v>7</v>
      </c>
      <c r="E11" s="18">
        <v>169</v>
      </c>
      <c r="F11" s="18">
        <v>924</v>
      </c>
      <c r="G11" s="18">
        <v>967</v>
      </c>
      <c r="H11" s="18"/>
      <c r="I11" s="8">
        <f t="shared" si="0"/>
        <v>2060</v>
      </c>
      <c r="J11" s="9">
        <f t="shared" si="1"/>
        <v>0.91796116504854364</v>
      </c>
    </row>
    <row r="12" spans="1:12" ht="75" x14ac:dyDescent="0.25">
      <c r="A12" s="21" t="s">
        <v>31</v>
      </c>
      <c r="B12" s="3" t="s">
        <v>35</v>
      </c>
      <c r="C12" s="3" t="s">
        <v>33</v>
      </c>
      <c r="D12" s="3" t="s">
        <v>7</v>
      </c>
      <c r="E12" s="18">
        <v>130</v>
      </c>
      <c r="F12" s="18">
        <v>940</v>
      </c>
      <c r="G12" s="18">
        <v>1160</v>
      </c>
      <c r="H12" s="18"/>
      <c r="I12" s="8">
        <f t="shared" si="0"/>
        <v>2230</v>
      </c>
      <c r="J12" s="9">
        <f t="shared" si="1"/>
        <v>0.94170403587443952</v>
      </c>
    </row>
    <row r="13" spans="1:12" ht="75" x14ac:dyDescent="0.25">
      <c r="A13" s="21" t="s">
        <v>31</v>
      </c>
      <c r="B13" s="3" t="s">
        <v>36</v>
      </c>
      <c r="C13" s="3" t="s">
        <v>33</v>
      </c>
      <c r="D13" s="3" t="s">
        <v>7</v>
      </c>
      <c r="E13" s="18">
        <v>108</v>
      </c>
      <c r="F13" s="18">
        <v>631</v>
      </c>
      <c r="G13" s="18">
        <v>1464</v>
      </c>
      <c r="H13" s="18"/>
      <c r="I13" s="8">
        <f t="shared" ref="I13" si="6">SUM(E13:H13)</f>
        <v>2203</v>
      </c>
      <c r="J13" s="9">
        <f t="shared" si="1"/>
        <v>0.95097594189741264</v>
      </c>
    </row>
    <row r="14" spans="1:12" ht="75" x14ac:dyDescent="0.25">
      <c r="A14" s="21" t="s">
        <v>31</v>
      </c>
      <c r="B14" s="3" t="s">
        <v>37</v>
      </c>
      <c r="C14" s="3" t="s">
        <v>33</v>
      </c>
      <c r="D14" s="3" t="s">
        <v>7</v>
      </c>
      <c r="E14" s="18">
        <v>147</v>
      </c>
      <c r="F14" s="18">
        <v>652</v>
      </c>
      <c r="G14" s="18">
        <v>1525</v>
      </c>
      <c r="H14" s="18"/>
      <c r="I14" s="8">
        <f t="shared" si="0"/>
        <v>2324</v>
      </c>
      <c r="J14" s="9">
        <f t="shared" si="1"/>
        <v>0.93674698795180722</v>
      </c>
    </row>
    <row r="15" spans="1:12" s="3" customFormat="1" ht="75" x14ac:dyDescent="0.25">
      <c r="A15" s="21" t="s">
        <v>31</v>
      </c>
      <c r="B15" s="3" t="s">
        <v>38</v>
      </c>
      <c r="C15" s="3" t="s">
        <v>33</v>
      </c>
      <c r="D15" s="3" t="s">
        <v>7</v>
      </c>
      <c r="E15" s="41">
        <v>148</v>
      </c>
      <c r="F15" s="41">
        <v>902</v>
      </c>
      <c r="G15" s="41">
        <v>1736</v>
      </c>
      <c r="H15" s="41"/>
      <c r="I15" s="42">
        <f t="shared" si="0"/>
        <v>2786</v>
      </c>
      <c r="J15" s="43">
        <f t="shared" si="1"/>
        <v>0.9468772433596554</v>
      </c>
    </row>
    <row r="16" spans="1:12" s="3" customFormat="1" ht="75" x14ac:dyDescent="0.25">
      <c r="A16" s="21" t="s">
        <v>31</v>
      </c>
      <c r="B16" s="3" t="s">
        <v>51</v>
      </c>
      <c r="C16" s="3" t="s">
        <v>33</v>
      </c>
      <c r="D16" s="3" t="s">
        <v>7</v>
      </c>
      <c r="E16" s="41">
        <v>206</v>
      </c>
      <c r="F16" s="41">
        <v>1069</v>
      </c>
      <c r="G16" s="41">
        <v>3085</v>
      </c>
      <c r="H16" s="41"/>
      <c r="I16" s="42">
        <f t="shared" ref="I16" si="7">SUM(E16:H16)</f>
        <v>4360</v>
      </c>
      <c r="J16" s="43">
        <f t="shared" ref="J16" si="8">(F16+G16+H16)/I16</f>
        <v>0.95275229357798163</v>
      </c>
    </row>
    <row r="17" spans="1:10" s="3" customFormat="1" ht="75.75" thickBot="1" x14ac:dyDescent="0.3">
      <c r="A17" s="21" t="s">
        <v>31</v>
      </c>
      <c r="B17" s="3" t="s">
        <v>53</v>
      </c>
      <c r="C17" s="3" t="s">
        <v>33</v>
      </c>
      <c r="D17" s="3" t="s">
        <v>7</v>
      </c>
      <c r="E17" s="41">
        <v>472</v>
      </c>
      <c r="F17" s="41">
        <v>1491</v>
      </c>
      <c r="G17" s="41">
        <v>4191</v>
      </c>
      <c r="H17" s="41"/>
      <c r="I17" s="42">
        <f t="shared" ref="I17" si="9">SUM(E17:H17)</f>
        <v>6154</v>
      </c>
      <c r="J17" s="43">
        <f t="shared" ref="J17" si="10">(F17+G17+H17)/I17</f>
        <v>0.92330191745206369</v>
      </c>
    </row>
    <row r="18" spans="1:10" ht="60.75" thickTop="1" x14ac:dyDescent="0.25">
      <c r="A18" s="20" t="s">
        <v>31</v>
      </c>
      <c r="B18" s="2" t="s">
        <v>32</v>
      </c>
      <c r="C18" s="2" t="s">
        <v>33</v>
      </c>
      <c r="D18" s="2" t="s">
        <v>8</v>
      </c>
      <c r="E18" s="17" t="s">
        <v>52</v>
      </c>
      <c r="F18" s="17">
        <v>14</v>
      </c>
      <c r="G18" s="17">
        <v>5</v>
      </c>
      <c r="H18" s="17"/>
      <c r="I18" s="6">
        <f t="shared" si="0"/>
        <v>19</v>
      </c>
      <c r="J18" s="7">
        <f t="shared" si="1"/>
        <v>1</v>
      </c>
    </row>
    <row r="19" spans="1:10" ht="60" x14ac:dyDescent="0.25">
      <c r="A19" s="21" t="s">
        <v>31</v>
      </c>
      <c r="B19" s="3" t="s">
        <v>34</v>
      </c>
      <c r="C19" s="3" t="s">
        <v>33</v>
      </c>
      <c r="D19" s="3" t="s">
        <v>8</v>
      </c>
      <c r="E19" s="18">
        <v>179</v>
      </c>
      <c r="F19" s="18">
        <v>930</v>
      </c>
      <c r="G19" s="18">
        <v>951</v>
      </c>
      <c r="H19" s="18"/>
      <c r="I19" s="8">
        <f t="shared" ref="I19" si="11">SUM(E19:H19)</f>
        <v>2060</v>
      </c>
      <c r="J19" s="9">
        <f t="shared" si="1"/>
        <v>0.9131067961165048</v>
      </c>
    </row>
    <row r="20" spans="1:10" ht="60" x14ac:dyDescent="0.25">
      <c r="A20" s="21" t="s">
        <v>31</v>
      </c>
      <c r="B20" s="3" t="s">
        <v>35</v>
      </c>
      <c r="C20" s="3" t="s">
        <v>33</v>
      </c>
      <c r="D20" s="3" t="s">
        <v>8</v>
      </c>
      <c r="E20" s="18">
        <v>142</v>
      </c>
      <c r="F20" s="18">
        <v>968</v>
      </c>
      <c r="G20" s="18">
        <v>1121</v>
      </c>
      <c r="H20" s="18"/>
      <c r="I20" s="8">
        <f t="shared" si="0"/>
        <v>2231</v>
      </c>
      <c r="J20" s="9">
        <f t="shared" si="1"/>
        <v>0.9363514119229045</v>
      </c>
    </row>
    <row r="21" spans="1:10" ht="60" x14ac:dyDescent="0.25">
      <c r="A21" s="21" t="s">
        <v>31</v>
      </c>
      <c r="B21" s="3" t="s">
        <v>36</v>
      </c>
      <c r="C21" s="3" t="s">
        <v>33</v>
      </c>
      <c r="D21" s="3" t="s">
        <v>8</v>
      </c>
      <c r="E21" s="18">
        <v>113</v>
      </c>
      <c r="F21" s="18">
        <v>688</v>
      </c>
      <c r="G21" s="18">
        <v>1401</v>
      </c>
      <c r="H21" s="18"/>
      <c r="I21" s="8">
        <f t="shared" si="0"/>
        <v>2202</v>
      </c>
      <c r="J21" s="9">
        <f t="shared" si="1"/>
        <v>0.94868301544050859</v>
      </c>
    </row>
    <row r="22" spans="1:10" ht="60" x14ac:dyDescent="0.25">
      <c r="A22" s="21" t="s">
        <v>31</v>
      </c>
      <c r="B22" s="3" t="s">
        <v>37</v>
      </c>
      <c r="C22" s="3" t="s">
        <v>33</v>
      </c>
      <c r="D22" s="3" t="s">
        <v>8</v>
      </c>
      <c r="E22" s="18">
        <v>157</v>
      </c>
      <c r="F22" s="18">
        <v>703</v>
      </c>
      <c r="G22" s="18">
        <v>1486</v>
      </c>
      <c r="H22" s="18"/>
      <c r="I22" s="8">
        <f t="shared" si="0"/>
        <v>2346</v>
      </c>
      <c r="J22" s="9">
        <f t="shared" si="1"/>
        <v>0.93307757885762999</v>
      </c>
    </row>
    <row r="23" spans="1:10" ht="60" x14ac:dyDescent="0.25">
      <c r="A23" s="21" t="s">
        <v>31</v>
      </c>
      <c r="B23" s="3" t="s">
        <v>38</v>
      </c>
      <c r="C23" s="3" t="s">
        <v>33</v>
      </c>
      <c r="D23" s="3" t="s">
        <v>8</v>
      </c>
      <c r="E23" s="41">
        <v>215</v>
      </c>
      <c r="F23" s="41">
        <v>820</v>
      </c>
      <c r="G23" s="41">
        <v>1758</v>
      </c>
      <c r="H23" s="18"/>
      <c r="I23" s="8">
        <f t="shared" si="0"/>
        <v>2793</v>
      </c>
      <c r="J23" s="9">
        <f t="shared" si="1"/>
        <v>0.92302184031507339</v>
      </c>
    </row>
    <row r="24" spans="1:10" ht="60" x14ac:dyDescent="0.25">
      <c r="A24" s="21" t="s">
        <v>31</v>
      </c>
      <c r="B24" s="3" t="s">
        <v>51</v>
      </c>
      <c r="C24" s="3" t="s">
        <v>33</v>
      </c>
      <c r="D24" s="3" t="s">
        <v>8</v>
      </c>
      <c r="E24" s="41">
        <v>217</v>
      </c>
      <c r="F24" s="41">
        <v>907</v>
      </c>
      <c r="G24" s="41">
        <v>3272</v>
      </c>
      <c r="H24" s="18"/>
      <c r="I24" s="8">
        <f t="shared" ref="I24" si="12">SUM(E24:H24)</f>
        <v>4396</v>
      </c>
      <c r="J24" s="9">
        <f t="shared" ref="J24" si="13">(F24+G24+H24)/I24</f>
        <v>0.95063694267515919</v>
      </c>
    </row>
    <row r="25" spans="1:10" ht="60.75" thickBot="1" x14ac:dyDescent="0.3">
      <c r="A25" s="21" t="s">
        <v>31</v>
      </c>
      <c r="B25" s="3" t="s">
        <v>53</v>
      </c>
      <c r="C25" s="3" t="s">
        <v>33</v>
      </c>
      <c r="D25" s="3" t="s">
        <v>8</v>
      </c>
      <c r="E25" s="41">
        <v>321</v>
      </c>
      <c r="F25" s="41">
        <v>1445</v>
      </c>
      <c r="G25" s="41">
        <v>4434</v>
      </c>
      <c r="H25" s="18"/>
      <c r="I25" s="8">
        <f t="shared" ref="I25" si="14">SUM(E25:H25)</f>
        <v>6200</v>
      </c>
      <c r="J25" s="9">
        <f t="shared" ref="J25" si="15">(F25+G25+H25)/I25</f>
        <v>0.94822580645161292</v>
      </c>
    </row>
    <row r="26" spans="1:10" ht="60.75" thickTop="1" x14ac:dyDescent="0.25">
      <c r="A26" s="20" t="s">
        <v>31</v>
      </c>
      <c r="B26" s="2" t="s">
        <v>32</v>
      </c>
      <c r="C26" s="2" t="s">
        <v>33</v>
      </c>
      <c r="D26" s="2" t="s">
        <v>9</v>
      </c>
      <c r="E26" s="17">
        <v>3</v>
      </c>
      <c r="F26" s="17">
        <v>13</v>
      </c>
      <c r="G26" s="17">
        <v>3</v>
      </c>
      <c r="H26" s="17"/>
      <c r="I26" s="6">
        <f t="shared" si="0"/>
        <v>19</v>
      </c>
      <c r="J26" s="7">
        <f t="shared" si="1"/>
        <v>0.84210526315789469</v>
      </c>
    </row>
    <row r="27" spans="1:10" ht="60" x14ac:dyDescent="0.25">
      <c r="A27" s="21" t="s">
        <v>31</v>
      </c>
      <c r="B27" s="3" t="s">
        <v>34</v>
      </c>
      <c r="C27" s="3" t="s">
        <v>33</v>
      </c>
      <c r="D27" s="3" t="s">
        <v>9</v>
      </c>
      <c r="E27" s="18">
        <v>238</v>
      </c>
      <c r="F27" s="18">
        <v>876</v>
      </c>
      <c r="G27" s="18">
        <v>925</v>
      </c>
      <c r="H27" s="18"/>
      <c r="I27" s="8">
        <f t="shared" ref="I27" si="16">SUM(E27:H27)</f>
        <v>2039</v>
      </c>
      <c r="J27" s="9">
        <f t="shared" si="1"/>
        <v>0.88327611574301124</v>
      </c>
    </row>
    <row r="28" spans="1:10" ht="60" x14ac:dyDescent="0.25">
      <c r="A28" s="21" t="s">
        <v>31</v>
      </c>
      <c r="B28" s="3" t="s">
        <v>35</v>
      </c>
      <c r="C28" s="3" t="s">
        <v>33</v>
      </c>
      <c r="D28" s="3" t="s">
        <v>9</v>
      </c>
      <c r="E28" s="18">
        <v>211</v>
      </c>
      <c r="F28" s="18">
        <v>855</v>
      </c>
      <c r="G28" s="18">
        <v>1156</v>
      </c>
      <c r="H28" s="18"/>
      <c r="I28" s="8">
        <f t="shared" si="0"/>
        <v>2222</v>
      </c>
      <c r="J28" s="9">
        <f t="shared" si="1"/>
        <v>0.90504050405040504</v>
      </c>
    </row>
    <row r="29" spans="1:10" ht="60" x14ac:dyDescent="0.25">
      <c r="A29" s="21" t="s">
        <v>31</v>
      </c>
      <c r="B29" s="3" t="s">
        <v>36</v>
      </c>
      <c r="C29" s="3" t="s">
        <v>33</v>
      </c>
      <c r="D29" s="3" t="s">
        <v>9</v>
      </c>
      <c r="E29" s="18">
        <v>149</v>
      </c>
      <c r="F29" s="18">
        <v>760</v>
      </c>
      <c r="G29" s="18">
        <v>1284</v>
      </c>
      <c r="H29" s="18"/>
      <c r="I29" s="8">
        <f t="shared" si="0"/>
        <v>2193</v>
      </c>
      <c r="J29" s="9">
        <f t="shared" si="1"/>
        <v>0.93205654354765166</v>
      </c>
    </row>
    <row r="30" spans="1:10" ht="60" x14ac:dyDescent="0.25">
      <c r="A30" s="21" t="s">
        <v>31</v>
      </c>
      <c r="B30" s="3" t="s">
        <v>37</v>
      </c>
      <c r="C30" s="3" t="s">
        <v>33</v>
      </c>
      <c r="D30" s="3" t="s">
        <v>9</v>
      </c>
      <c r="E30" s="18">
        <v>219</v>
      </c>
      <c r="F30" s="18">
        <v>715</v>
      </c>
      <c r="G30" s="18">
        <v>1401</v>
      </c>
      <c r="H30" s="18"/>
      <c r="I30" s="8">
        <f t="shared" si="0"/>
        <v>2335</v>
      </c>
      <c r="J30" s="9">
        <f t="shared" si="1"/>
        <v>0.90620985010706634</v>
      </c>
    </row>
    <row r="31" spans="1:10" ht="60" x14ac:dyDescent="0.25">
      <c r="A31" s="21" t="s">
        <v>31</v>
      </c>
      <c r="B31" s="3" t="s">
        <v>38</v>
      </c>
      <c r="C31" s="3" t="s">
        <v>33</v>
      </c>
      <c r="D31" s="3" t="s">
        <v>9</v>
      </c>
      <c r="E31" s="18">
        <v>193</v>
      </c>
      <c r="F31" s="18">
        <v>830</v>
      </c>
      <c r="G31" s="18">
        <v>1761</v>
      </c>
      <c r="H31" s="18"/>
      <c r="I31" s="8">
        <f t="shared" ref="I31:I32" si="17">SUM(E31:H31)</f>
        <v>2784</v>
      </c>
      <c r="J31" s="9">
        <f t="shared" ref="J31:J32" si="18">(F31+G31+H31)/I31</f>
        <v>0.93067528735632188</v>
      </c>
    </row>
    <row r="32" spans="1:10" ht="60" x14ac:dyDescent="0.25">
      <c r="A32" s="21" t="s">
        <v>31</v>
      </c>
      <c r="B32" s="47" t="s">
        <v>51</v>
      </c>
      <c r="C32" s="47" t="s">
        <v>33</v>
      </c>
      <c r="D32" s="47" t="s">
        <v>9</v>
      </c>
      <c r="E32" s="48">
        <v>456</v>
      </c>
      <c r="F32" s="48">
        <v>1001</v>
      </c>
      <c r="G32" s="48">
        <v>2899</v>
      </c>
      <c r="H32" s="48"/>
      <c r="I32" s="49">
        <f t="shared" si="17"/>
        <v>4356</v>
      </c>
      <c r="J32" s="9">
        <f t="shared" si="18"/>
        <v>0.89531680440771355</v>
      </c>
    </row>
    <row r="33" spans="1:10" ht="60.75" thickBot="1" x14ac:dyDescent="0.3">
      <c r="A33" s="22" t="s">
        <v>31</v>
      </c>
      <c r="B33" s="4" t="s">
        <v>53</v>
      </c>
      <c r="C33" s="4" t="s">
        <v>33</v>
      </c>
      <c r="D33" s="4" t="s">
        <v>9</v>
      </c>
      <c r="E33" s="19">
        <v>721</v>
      </c>
      <c r="F33" s="19">
        <v>1511</v>
      </c>
      <c r="G33" s="19">
        <v>3843</v>
      </c>
      <c r="H33" s="19"/>
      <c r="I33" s="10">
        <f t="shared" ref="I33" si="19">SUM(E33:H33)</f>
        <v>6075</v>
      </c>
      <c r="J33" s="11">
        <f t="shared" ref="J33" si="20">(F33+G33+H33)/I33</f>
        <v>0.88131687242798351</v>
      </c>
    </row>
    <row r="34" spans="1:10" ht="16.5" thickTop="1" thickBot="1" x14ac:dyDescent="0.3">
      <c r="E34" s="18"/>
      <c r="F34" s="18"/>
      <c r="G34" s="18"/>
      <c r="H34" s="18"/>
    </row>
    <row r="35" spans="1:10" ht="90.75" thickTop="1" x14ac:dyDescent="0.25">
      <c r="A35" s="20" t="s">
        <v>31</v>
      </c>
      <c r="B35" s="2" t="s">
        <v>32</v>
      </c>
      <c r="C35" s="2" t="s">
        <v>39</v>
      </c>
      <c r="D35" s="2" t="s">
        <v>10</v>
      </c>
      <c r="E35" s="17">
        <v>24</v>
      </c>
      <c r="F35" s="17">
        <v>69</v>
      </c>
      <c r="G35" s="17">
        <v>212</v>
      </c>
      <c r="H35" s="17"/>
      <c r="I35" s="6">
        <f t="shared" si="0"/>
        <v>305</v>
      </c>
      <c r="J35" s="7">
        <f t="shared" ref="J35:J64" si="21">(F35+G35+H35)/I35</f>
        <v>0.92131147540983604</v>
      </c>
    </row>
    <row r="36" spans="1:10" ht="90" x14ac:dyDescent="0.25">
      <c r="A36" s="21" t="s">
        <v>31</v>
      </c>
      <c r="B36" s="3" t="s">
        <v>34</v>
      </c>
      <c r="C36" s="3" t="s">
        <v>39</v>
      </c>
      <c r="D36" s="3" t="s">
        <v>10</v>
      </c>
      <c r="E36" s="18">
        <v>566</v>
      </c>
      <c r="F36" s="18">
        <v>1259</v>
      </c>
      <c r="G36" s="18">
        <v>2284</v>
      </c>
      <c r="H36" s="18"/>
      <c r="I36" s="8">
        <f t="shared" ref="I36" si="22">SUM(E36:H36)</f>
        <v>4109</v>
      </c>
      <c r="J36" s="9">
        <f t="shared" si="21"/>
        <v>0.86225358968118759</v>
      </c>
    </row>
    <row r="37" spans="1:10" ht="90" x14ac:dyDescent="0.25">
      <c r="A37" s="21" t="s">
        <v>31</v>
      </c>
      <c r="B37" s="3" t="s">
        <v>35</v>
      </c>
      <c r="C37" s="3" t="s">
        <v>39</v>
      </c>
      <c r="D37" s="3" t="s">
        <v>10</v>
      </c>
      <c r="E37" s="18">
        <v>302</v>
      </c>
      <c r="F37" s="18">
        <v>921</v>
      </c>
      <c r="G37" s="18">
        <v>2307</v>
      </c>
      <c r="H37" s="18"/>
      <c r="I37" s="8">
        <f t="shared" si="0"/>
        <v>3530</v>
      </c>
      <c r="J37" s="9">
        <f t="shared" si="21"/>
        <v>0.91444759206798865</v>
      </c>
    </row>
    <row r="38" spans="1:10" ht="90" x14ac:dyDescent="0.25">
      <c r="A38" s="21" t="s">
        <v>31</v>
      </c>
      <c r="B38" s="3" t="s">
        <v>36</v>
      </c>
      <c r="C38" s="3" t="s">
        <v>39</v>
      </c>
      <c r="D38" s="3" t="s">
        <v>10</v>
      </c>
      <c r="E38" s="18">
        <v>97</v>
      </c>
      <c r="F38" s="18">
        <v>763</v>
      </c>
      <c r="G38" s="18">
        <v>2249</v>
      </c>
      <c r="H38" s="18"/>
      <c r="I38" s="8">
        <f t="shared" si="0"/>
        <v>3109</v>
      </c>
      <c r="J38" s="9">
        <f t="shared" si="21"/>
        <v>0.96880025731746544</v>
      </c>
    </row>
    <row r="39" spans="1:10" ht="90" x14ac:dyDescent="0.25">
      <c r="A39" s="21" t="s">
        <v>31</v>
      </c>
      <c r="B39" s="3" t="s">
        <v>37</v>
      </c>
      <c r="C39" s="3" t="s">
        <v>39</v>
      </c>
      <c r="D39" s="3" t="s">
        <v>10</v>
      </c>
      <c r="E39" s="18">
        <v>106</v>
      </c>
      <c r="F39" s="18">
        <v>593</v>
      </c>
      <c r="G39" s="18">
        <v>1696</v>
      </c>
      <c r="H39" s="18"/>
      <c r="I39" s="8">
        <f t="shared" si="0"/>
        <v>2395</v>
      </c>
      <c r="J39" s="9">
        <f t="shared" si="21"/>
        <v>0.95574112734864303</v>
      </c>
    </row>
    <row r="40" spans="1:10" ht="90" x14ac:dyDescent="0.25">
      <c r="A40" s="21" t="s">
        <v>31</v>
      </c>
      <c r="B40" s="3" t="s">
        <v>38</v>
      </c>
      <c r="C40" s="3" t="s">
        <v>39</v>
      </c>
      <c r="D40" s="3" t="s">
        <v>10</v>
      </c>
      <c r="E40" s="41">
        <v>106</v>
      </c>
      <c r="F40" s="41">
        <v>868</v>
      </c>
      <c r="G40" s="41">
        <v>2299</v>
      </c>
      <c r="H40" s="18"/>
      <c r="I40" s="8">
        <f t="shared" si="0"/>
        <v>3273</v>
      </c>
      <c r="J40" s="9">
        <f t="shared" si="21"/>
        <v>0.96761380996028112</v>
      </c>
    </row>
    <row r="41" spans="1:10" ht="90" x14ac:dyDescent="0.25">
      <c r="A41" s="21" t="s">
        <v>31</v>
      </c>
      <c r="B41" s="3" t="s">
        <v>51</v>
      </c>
      <c r="C41" s="3" t="s">
        <v>39</v>
      </c>
      <c r="D41" s="3" t="s">
        <v>10</v>
      </c>
      <c r="E41" s="41">
        <v>66</v>
      </c>
      <c r="F41" s="41">
        <v>729</v>
      </c>
      <c r="G41" s="41">
        <v>1945</v>
      </c>
      <c r="H41" s="18"/>
      <c r="I41" s="8">
        <f t="shared" ref="I41" si="23">SUM(E41:H41)</f>
        <v>2740</v>
      </c>
      <c r="J41" s="9">
        <f t="shared" ref="J41" si="24">(F41+G41+H41)/I41</f>
        <v>0.97591240875912411</v>
      </c>
    </row>
    <row r="42" spans="1:10" ht="90.75" thickBot="1" x14ac:dyDescent="0.3">
      <c r="A42" s="21" t="s">
        <v>31</v>
      </c>
      <c r="B42" s="3" t="s">
        <v>53</v>
      </c>
      <c r="C42" s="3" t="s">
        <v>39</v>
      </c>
      <c r="D42" s="3" t="s">
        <v>10</v>
      </c>
      <c r="E42" s="41">
        <v>45</v>
      </c>
      <c r="F42" s="41">
        <v>662</v>
      </c>
      <c r="G42" s="41">
        <v>2162</v>
      </c>
      <c r="H42" s="18"/>
      <c r="I42" s="8">
        <f t="shared" ref="I42" si="25">SUM(E42:H42)</f>
        <v>2869</v>
      </c>
      <c r="J42" s="9">
        <f t="shared" ref="J42" si="26">(F42+G42+H42)/I42</f>
        <v>0.98431509236667825</v>
      </c>
    </row>
    <row r="43" spans="1:10" ht="60.75" thickTop="1" x14ac:dyDescent="0.25">
      <c r="A43" s="20" t="s">
        <v>31</v>
      </c>
      <c r="B43" s="2" t="s">
        <v>32</v>
      </c>
      <c r="C43" s="2" t="s">
        <v>39</v>
      </c>
      <c r="D43" s="2" t="s">
        <v>11</v>
      </c>
      <c r="E43" s="46">
        <v>8</v>
      </c>
      <c r="F43" s="46">
        <v>49</v>
      </c>
      <c r="G43" s="46">
        <v>246</v>
      </c>
      <c r="H43" s="17"/>
      <c r="I43" s="6">
        <f t="shared" ref="I43" si="27">SUM(E43:H43)</f>
        <v>303</v>
      </c>
      <c r="J43" s="7">
        <f t="shared" ref="J43" si="28">(F43+G43+H43)/I43</f>
        <v>0.97359735973597361</v>
      </c>
    </row>
    <row r="44" spans="1:10" ht="60" x14ac:dyDescent="0.25">
      <c r="A44" s="21" t="s">
        <v>31</v>
      </c>
      <c r="B44" s="3" t="s">
        <v>34</v>
      </c>
      <c r="C44" s="3" t="s">
        <v>39</v>
      </c>
      <c r="D44" s="3" t="s">
        <v>11</v>
      </c>
      <c r="E44" s="18">
        <v>299</v>
      </c>
      <c r="F44" s="18">
        <v>1183</v>
      </c>
      <c r="G44" s="18">
        <v>2314</v>
      </c>
      <c r="H44" s="18"/>
      <c r="I44" s="8">
        <f t="shared" si="0"/>
        <v>3796</v>
      </c>
      <c r="J44" s="9">
        <f t="shared" si="21"/>
        <v>0.92123287671232879</v>
      </c>
    </row>
    <row r="45" spans="1:10" ht="60" x14ac:dyDescent="0.25">
      <c r="A45" s="21" t="s">
        <v>31</v>
      </c>
      <c r="B45" s="3" t="s">
        <v>35</v>
      </c>
      <c r="C45" s="3" t="s">
        <v>39</v>
      </c>
      <c r="D45" s="3" t="s">
        <v>11</v>
      </c>
      <c r="E45" s="18">
        <v>160</v>
      </c>
      <c r="F45" s="18">
        <v>914</v>
      </c>
      <c r="G45" s="18">
        <v>2107</v>
      </c>
      <c r="H45" s="18"/>
      <c r="I45" s="8">
        <f t="shared" ref="I45" si="29">SUM(E45:H45)</f>
        <v>3181</v>
      </c>
      <c r="J45" s="9">
        <f t="shared" si="21"/>
        <v>0.94970135177617099</v>
      </c>
    </row>
    <row r="46" spans="1:10" ht="60" x14ac:dyDescent="0.25">
      <c r="A46" s="21" t="s">
        <v>31</v>
      </c>
      <c r="B46" s="3" t="s">
        <v>36</v>
      </c>
      <c r="C46" s="3" t="s">
        <v>39</v>
      </c>
      <c r="D46" s="3" t="s">
        <v>11</v>
      </c>
      <c r="E46" s="18">
        <v>122</v>
      </c>
      <c r="F46" s="18">
        <v>969</v>
      </c>
      <c r="G46" s="18">
        <v>2015</v>
      </c>
      <c r="H46" s="18"/>
      <c r="I46" s="8">
        <f t="shared" si="0"/>
        <v>3106</v>
      </c>
      <c r="J46" s="9">
        <f t="shared" si="21"/>
        <v>0.96072118480360591</v>
      </c>
    </row>
    <row r="47" spans="1:10" ht="60" x14ac:dyDescent="0.25">
      <c r="A47" s="21" t="s">
        <v>31</v>
      </c>
      <c r="B47" s="3" t="s">
        <v>37</v>
      </c>
      <c r="C47" s="3" t="s">
        <v>39</v>
      </c>
      <c r="D47" s="3" t="s">
        <v>11</v>
      </c>
      <c r="E47" s="18">
        <v>174</v>
      </c>
      <c r="F47" s="18">
        <v>726</v>
      </c>
      <c r="G47" s="18">
        <v>1494</v>
      </c>
      <c r="H47" s="18"/>
      <c r="I47" s="8">
        <f t="shared" si="0"/>
        <v>2394</v>
      </c>
      <c r="J47" s="9">
        <f t="shared" si="21"/>
        <v>0.92731829573934832</v>
      </c>
    </row>
    <row r="48" spans="1:10" ht="60" x14ac:dyDescent="0.25">
      <c r="A48" s="21" t="s">
        <v>31</v>
      </c>
      <c r="B48" s="3" t="s">
        <v>38</v>
      </c>
      <c r="C48" s="3" t="s">
        <v>39</v>
      </c>
      <c r="D48" s="3" t="s">
        <v>11</v>
      </c>
      <c r="E48" s="41">
        <v>172</v>
      </c>
      <c r="F48" s="41">
        <v>1088</v>
      </c>
      <c r="G48" s="41">
        <v>2009</v>
      </c>
      <c r="H48" s="18"/>
      <c r="I48" s="8">
        <f t="shared" si="0"/>
        <v>3269</v>
      </c>
      <c r="J48" s="9">
        <f t="shared" si="21"/>
        <v>0.94738452126032424</v>
      </c>
    </row>
    <row r="49" spans="1:10" ht="60" x14ac:dyDescent="0.25">
      <c r="A49" s="21" t="s">
        <v>31</v>
      </c>
      <c r="B49" s="3" t="s">
        <v>51</v>
      </c>
      <c r="C49" s="47" t="s">
        <v>39</v>
      </c>
      <c r="D49" s="47" t="s">
        <v>11</v>
      </c>
      <c r="E49" s="50">
        <v>70</v>
      </c>
      <c r="F49" s="50">
        <v>797</v>
      </c>
      <c r="G49" s="50">
        <v>1831</v>
      </c>
      <c r="H49" s="48"/>
      <c r="I49" s="49">
        <f t="shared" ref="I49" si="30">SUM(E49:H49)</f>
        <v>2698</v>
      </c>
      <c r="J49" s="9">
        <f t="shared" ref="J49" si="31">(F49+G49+H49)/I49</f>
        <v>0.97405485544848036</v>
      </c>
    </row>
    <row r="50" spans="1:10" ht="60.75" thickBot="1" x14ac:dyDescent="0.3">
      <c r="A50" s="22" t="s">
        <v>31</v>
      </c>
      <c r="B50" s="4" t="s">
        <v>53</v>
      </c>
      <c r="C50" s="4" t="s">
        <v>39</v>
      </c>
      <c r="D50" s="4" t="s">
        <v>11</v>
      </c>
      <c r="E50" s="44">
        <v>51</v>
      </c>
      <c r="F50" s="44">
        <v>732</v>
      </c>
      <c r="G50" s="44">
        <v>2086</v>
      </c>
      <c r="H50" s="19"/>
      <c r="I50" s="10">
        <f t="shared" ref="I50" si="32">SUM(E50:H50)</f>
        <v>2869</v>
      </c>
      <c r="J50" s="11">
        <f t="shared" ref="J50" si="33">(F50+G50+H50)/I50</f>
        <v>0.98222377134890204</v>
      </c>
    </row>
    <row r="51" spans="1:10" ht="60.75" thickTop="1" x14ac:dyDescent="0.25">
      <c r="A51" s="20" t="s">
        <v>31</v>
      </c>
      <c r="B51" s="2" t="s">
        <v>32</v>
      </c>
      <c r="C51" s="2" t="s">
        <v>39</v>
      </c>
      <c r="D51" s="2" t="s">
        <v>12</v>
      </c>
      <c r="E51" s="17">
        <v>36</v>
      </c>
      <c r="F51" s="17">
        <v>64</v>
      </c>
      <c r="G51" s="17">
        <v>206</v>
      </c>
      <c r="H51" s="17"/>
      <c r="I51" s="6">
        <f t="shared" si="0"/>
        <v>306</v>
      </c>
      <c r="J51" s="7">
        <f t="shared" si="21"/>
        <v>0.88235294117647056</v>
      </c>
    </row>
    <row r="52" spans="1:10" ht="60" x14ac:dyDescent="0.25">
      <c r="A52" s="21" t="s">
        <v>31</v>
      </c>
      <c r="B52" s="3" t="s">
        <v>34</v>
      </c>
      <c r="C52" s="3" t="s">
        <v>39</v>
      </c>
      <c r="D52" s="3" t="s">
        <v>12</v>
      </c>
      <c r="E52" s="18">
        <v>430</v>
      </c>
      <c r="F52" s="18">
        <v>1217</v>
      </c>
      <c r="G52" s="18">
        <v>2127</v>
      </c>
      <c r="H52" s="18"/>
      <c r="I52" s="8">
        <f t="shared" si="0"/>
        <v>3774</v>
      </c>
      <c r="J52" s="9">
        <f t="shared" si="21"/>
        <v>0.88606253312135663</v>
      </c>
    </row>
    <row r="53" spans="1:10" ht="60" x14ac:dyDescent="0.25">
      <c r="A53" s="21" t="s">
        <v>31</v>
      </c>
      <c r="B53" s="3" t="s">
        <v>35</v>
      </c>
      <c r="C53" s="3" t="s">
        <v>39</v>
      </c>
      <c r="D53" s="3" t="s">
        <v>12</v>
      </c>
      <c r="E53" s="18">
        <v>239</v>
      </c>
      <c r="F53" s="18">
        <v>947</v>
      </c>
      <c r="G53" s="18">
        <v>2013</v>
      </c>
      <c r="H53" s="18"/>
      <c r="I53" s="8">
        <f t="shared" si="0"/>
        <v>3199</v>
      </c>
      <c r="J53" s="9">
        <f t="shared" si="21"/>
        <v>0.9252891528602688</v>
      </c>
    </row>
    <row r="54" spans="1:10" ht="60" x14ac:dyDescent="0.25">
      <c r="A54" s="21" t="s">
        <v>31</v>
      </c>
      <c r="B54" s="3" t="s">
        <v>36</v>
      </c>
      <c r="C54" s="3" t="s">
        <v>39</v>
      </c>
      <c r="D54" s="3" t="s">
        <v>12</v>
      </c>
      <c r="E54" s="18">
        <v>143</v>
      </c>
      <c r="F54" s="18">
        <v>811</v>
      </c>
      <c r="G54" s="18">
        <v>2154</v>
      </c>
      <c r="H54" s="18"/>
      <c r="I54" s="8">
        <f t="shared" ref="I54" si="34">SUM(E54:H54)</f>
        <v>3108</v>
      </c>
      <c r="J54" s="9">
        <f t="shared" si="21"/>
        <v>0.95398970398970395</v>
      </c>
    </row>
    <row r="55" spans="1:10" ht="60" x14ac:dyDescent="0.25">
      <c r="A55" s="21" t="s">
        <v>31</v>
      </c>
      <c r="B55" s="3" t="s">
        <v>37</v>
      </c>
      <c r="C55" s="3" t="s">
        <v>39</v>
      </c>
      <c r="D55" s="3" t="s">
        <v>12</v>
      </c>
      <c r="E55" s="18">
        <v>153</v>
      </c>
      <c r="F55" s="18">
        <v>695</v>
      </c>
      <c r="G55" s="18">
        <v>1518</v>
      </c>
      <c r="H55" s="18"/>
      <c r="I55" s="8">
        <f t="shared" si="0"/>
        <v>2366</v>
      </c>
      <c r="J55" s="9">
        <f t="shared" si="21"/>
        <v>0.93533389687235846</v>
      </c>
    </row>
    <row r="56" spans="1:10" ht="60" x14ac:dyDescent="0.25">
      <c r="A56" s="21" t="s">
        <v>31</v>
      </c>
      <c r="B56" s="3" t="s">
        <v>38</v>
      </c>
      <c r="C56" s="3" t="s">
        <v>39</v>
      </c>
      <c r="D56" s="3" t="s">
        <v>12</v>
      </c>
      <c r="E56" s="41">
        <v>220</v>
      </c>
      <c r="F56" s="41">
        <v>1004</v>
      </c>
      <c r="G56" s="41">
        <v>2046</v>
      </c>
      <c r="H56" s="18"/>
      <c r="I56" s="8">
        <f t="shared" si="0"/>
        <v>3270</v>
      </c>
      <c r="J56" s="9">
        <f t="shared" si="21"/>
        <v>0.93272171253822633</v>
      </c>
    </row>
    <row r="57" spans="1:10" ht="60" x14ac:dyDescent="0.25">
      <c r="A57" s="21" t="s">
        <v>31</v>
      </c>
      <c r="B57" s="3" t="s">
        <v>51</v>
      </c>
      <c r="C57" s="47" t="s">
        <v>39</v>
      </c>
      <c r="D57" s="47" t="s">
        <v>12</v>
      </c>
      <c r="E57" s="50">
        <v>100</v>
      </c>
      <c r="F57" s="50">
        <v>806</v>
      </c>
      <c r="G57" s="50">
        <v>1827</v>
      </c>
      <c r="H57" s="48"/>
      <c r="I57" s="49">
        <f t="shared" ref="I57" si="35">SUM(E57:H57)</f>
        <v>2733</v>
      </c>
      <c r="J57" s="9">
        <f t="shared" ref="J57" si="36">(F57+G57+H57)/I57</f>
        <v>0.9634101719721917</v>
      </c>
    </row>
    <row r="58" spans="1:10" ht="60.75" thickBot="1" x14ac:dyDescent="0.3">
      <c r="A58" s="22" t="s">
        <v>31</v>
      </c>
      <c r="B58" s="4" t="s">
        <v>53</v>
      </c>
      <c r="C58" s="4" t="s">
        <v>39</v>
      </c>
      <c r="D58" s="4" t="s">
        <v>12</v>
      </c>
      <c r="E58" s="44">
        <v>79</v>
      </c>
      <c r="F58" s="44">
        <v>754</v>
      </c>
      <c r="G58" s="44">
        <v>1994</v>
      </c>
      <c r="H58" s="19"/>
      <c r="I58" s="10">
        <f t="shared" ref="I58" si="37">SUM(E58:H58)</f>
        <v>2827</v>
      </c>
      <c r="J58" s="11">
        <f t="shared" ref="J58" si="38">(F58+G58+H58)/I58</f>
        <v>0.97205518217191367</v>
      </c>
    </row>
    <row r="59" spans="1:10" ht="45.75" thickTop="1" x14ac:dyDescent="0.25">
      <c r="A59" s="20" t="s">
        <v>31</v>
      </c>
      <c r="B59" s="2" t="s">
        <v>32</v>
      </c>
      <c r="C59" s="2" t="s">
        <v>39</v>
      </c>
      <c r="D59" s="2" t="s">
        <v>13</v>
      </c>
      <c r="E59" s="17">
        <v>24</v>
      </c>
      <c r="F59" s="17">
        <v>65</v>
      </c>
      <c r="G59" s="17">
        <v>248</v>
      </c>
      <c r="H59" s="17"/>
      <c r="I59" s="6">
        <f t="shared" si="0"/>
        <v>337</v>
      </c>
      <c r="J59" s="7">
        <f t="shared" si="21"/>
        <v>0.92878338278931749</v>
      </c>
    </row>
    <row r="60" spans="1:10" ht="45" x14ac:dyDescent="0.25">
      <c r="A60" s="21" t="s">
        <v>31</v>
      </c>
      <c r="B60" s="3" t="s">
        <v>34</v>
      </c>
      <c r="C60" s="3" t="s">
        <v>39</v>
      </c>
      <c r="D60" s="3" t="s">
        <v>13</v>
      </c>
      <c r="E60" s="18">
        <v>462</v>
      </c>
      <c r="F60" s="18">
        <v>1014</v>
      </c>
      <c r="G60" s="18">
        <v>2143</v>
      </c>
      <c r="H60" s="18"/>
      <c r="I60" s="8">
        <f t="shared" si="0"/>
        <v>3619</v>
      </c>
      <c r="J60" s="9">
        <f t="shared" si="21"/>
        <v>0.87234042553191493</v>
      </c>
    </row>
    <row r="61" spans="1:10" ht="45" x14ac:dyDescent="0.25">
      <c r="A61" s="21" t="s">
        <v>31</v>
      </c>
      <c r="B61" s="3" t="s">
        <v>35</v>
      </c>
      <c r="C61" s="3" t="s">
        <v>39</v>
      </c>
      <c r="D61" s="3" t="s">
        <v>13</v>
      </c>
      <c r="E61" s="18">
        <v>244</v>
      </c>
      <c r="F61" s="18">
        <v>1065</v>
      </c>
      <c r="G61" s="18">
        <v>2037</v>
      </c>
      <c r="H61" s="18"/>
      <c r="I61" s="8">
        <f t="shared" ref="I61" si="39">SUM(E61:H61)</f>
        <v>3346</v>
      </c>
      <c r="J61" s="9">
        <f t="shared" si="21"/>
        <v>0.92707710699342494</v>
      </c>
    </row>
    <row r="62" spans="1:10" ht="45" x14ac:dyDescent="0.25">
      <c r="A62" s="21" t="s">
        <v>31</v>
      </c>
      <c r="B62" s="3" t="s">
        <v>36</v>
      </c>
      <c r="C62" s="3" t="s">
        <v>39</v>
      </c>
      <c r="D62" s="3" t="s">
        <v>13</v>
      </c>
      <c r="E62" s="18">
        <v>163</v>
      </c>
      <c r="F62" s="18">
        <v>935</v>
      </c>
      <c r="G62" s="18">
        <v>2010</v>
      </c>
      <c r="H62" s="18"/>
      <c r="I62" s="8">
        <f t="shared" si="0"/>
        <v>3108</v>
      </c>
      <c r="J62" s="9">
        <f t="shared" si="21"/>
        <v>0.94755469755469757</v>
      </c>
    </row>
    <row r="63" spans="1:10" ht="45" x14ac:dyDescent="0.25">
      <c r="A63" s="21" t="s">
        <v>31</v>
      </c>
      <c r="B63" s="3" t="s">
        <v>37</v>
      </c>
      <c r="C63" s="3" t="s">
        <v>39</v>
      </c>
      <c r="D63" s="3" t="s">
        <v>13</v>
      </c>
      <c r="E63" s="18">
        <v>189</v>
      </c>
      <c r="F63" s="18">
        <v>751</v>
      </c>
      <c r="G63" s="18">
        <v>1434</v>
      </c>
      <c r="H63" s="18"/>
      <c r="I63" s="8">
        <f t="shared" si="0"/>
        <v>2374</v>
      </c>
      <c r="J63" s="9">
        <f t="shared" si="21"/>
        <v>0.9203875315922494</v>
      </c>
    </row>
    <row r="64" spans="1:10" ht="45" x14ac:dyDescent="0.25">
      <c r="A64" s="21" t="s">
        <v>31</v>
      </c>
      <c r="B64" s="3" t="s">
        <v>38</v>
      </c>
      <c r="C64" s="3" t="s">
        <v>39</v>
      </c>
      <c r="D64" s="3" t="s">
        <v>13</v>
      </c>
      <c r="E64" s="41">
        <v>235</v>
      </c>
      <c r="F64" s="41">
        <v>1088</v>
      </c>
      <c r="G64" s="41">
        <v>1925</v>
      </c>
      <c r="H64" s="18"/>
      <c r="I64" s="8">
        <f t="shared" si="0"/>
        <v>3248</v>
      </c>
      <c r="J64" s="9">
        <f t="shared" si="21"/>
        <v>0.92764778325123154</v>
      </c>
    </row>
    <row r="65" spans="1:10" ht="45" x14ac:dyDescent="0.25">
      <c r="A65" s="21" t="s">
        <v>31</v>
      </c>
      <c r="B65" s="47" t="s">
        <v>51</v>
      </c>
      <c r="C65" s="47" t="s">
        <v>39</v>
      </c>
      <c r="D65" s="47" t="s">
        <v>13</v>
      </c>
      <c r="E65" s="50">
        <v>122</v>
      </c>
      <c r="F65" s="50">
        <v>865</v>
      </c>
      <c r="G65" s="50">
        <v>1704</v>
      </c>
      <c r="H65" s="48"/>
      <c r="I65" s="49">
        <f t="shared" ref="I65" si="40">SUM(E65:H65)</f>
        <v>2691</v>
      </c>
      <c r="J65" s="9">
        <f t="shared" ref="J65" si="41">(F65+G65+H65)/I65</f>
        <v>0.95466369379412863</v>
      </c>
    </row>
    <row r="66" spans="1:10" ht="45.75" thickBot="1" x14ac:dyDescent="0.3">
      <c r="A66" s="22" t="s">
        <v>31</v>
      </c>
      <c r="B66" s="4" t="s">
        <v>53</v>
      </c>
      <c r="C66" s="4" t="s">
        <v>39</v>
      </c>
      <c r="D66" s="4" t="s">
        <v>13</v>
      </c>
      <c r="E66" s="44">
        <v>78</v>
      </c>
      <c r="F66" s="44">
        <v>869</v>
      </c>
      <c r="G66" s="44">
        <v>1910</v>
      </c>
      <c r="H66" s="19"/>
      <c r="I66" s="10">
        <f t="shared" ref="I66" si="42">SUM(E66:H66)</f>
        <v>2857</v>
      </c>
      <c r="J66" s="11">
        <f t="shared" ref="J66" si="43">(F66+G66+H66)/I66</f>
        <v>0.97269863493174658</v>
      </c>
    </row>
    <row r="67" spans="1:10" ht="16.5" thickTop="1" thickBot="1" x14ac:dyDescent="0.3">
      <c r="E67" s="18"/>
      <c r="F67" s="18"/>
      <c r="G67" s="18"/>
      <c r="H67" s="18"/>
    </row>
    <row r="68" spans="1:10" ht="45.75" thickTop="1" x14ac:dyDescent="0.25">
      <c r="A68" s="20" t="s">
        <v>31</v>
      </c>
      <c r="B68" s="2" t="s">
        <v>32</v>
      </c>
      <c r="C68" s="2" t="s">
        <v>40</v>
      </c>
      <c r="D68" s="2" t="s">
        <v>41</v>
      </c>
      <c r="E68" s="17">
        <v>58</v>
      </c>
      <c r="F68" s="17">
        <v>170</v>
      </c>
      <c r="G68" s="17">
        <v>69</v>
      </c>
      <c r="H68" s="17">
        <v>78</v>
      </c>
      <c r="I68" s="6">
        <f t="shared" ref="I68" si="44">SUM(E68:H68)</f>
        <v>375</v>
      </c>
      <c r="J68" s="7">
        <f t="shared" ref="J68:J89" si="45">(F68+G68+H68)/I68</f>
        <v>0.84533333333333338</v>
      </c>
    </row>
    <row r="69" spans="1:10" ht="45" x14ac:dyDescent="0.25">
      <c r="A69" s="21" t="s">
        <v>31</v>
      </c>
      <c r="B69" s="3" t="s">
        <v>34</v>
      </c>
      <c r="C69" s="3" t="s">
        <v>40</v>
      </c>
      <c r="D69" s="3" t="s">
        <v>41</v>
      </c>
      <c r="E69" s="18">
        <v>686</v>
      </c>
      <c r="F69" s="18">
        <v>1535</v>
      </c>
      <c r="G69" s="18">
        <v>1477</v>
      </c>
      <c r="H69" s="18">
        <v>67</v>
      </c>
      <c r="I69" s="8">
        <f t="shared" si="0"/>
        <v>3765</v>
      </c>
      <c r="J69" s="9">
        <f t="shared" si="45"/>
        <v>0.81779548472775565</v>
      </c>
    </row>
    <row r="70" spans="1:10" ht="45" x14ac:dyDescent="0.25">
      <c r="A70" s="21" t="s">
        <v>31</v>
      </c>
      <c r="B70" s="3" t="s">
        <v>35</v>
      </c>
      <c r="C70" s="3" t="s">
        <v>40</v>
      </c>
      <c r="D70" s="3" t="s">
        <v>41</v>
      </c>
      <c r="E70" s="18">
        <v>531</v>
      </c>
      <c r="F70" s="18">
        <v>1700</v>
      </c>
      <c r="G70" s="18">
        <v>1501</v>
      </c>
      <c r="H70" s="18">
        <v>22</v>
      </c>
      <c r="I70" s="8">
        <f t="shared" si="0"/>
        <v>3754</v>
      </c>
      <c r="J70" s="9">
        <f t="shared" si="45"/>
        <v>0.85855087906233352</v>
      </c>
    </row>
    <row r="71" spans="1:10" ht="45" x14ac:dyDescent="0.25">
      <c r="A71" s="21" t="s">
        <v>31</v>
      </c>
      <c r="B71" s="3" t="s">
        <v>36</v>
      </c>
      <c r="C71" s="3" t="s">
        <v>40</v>
      </c>
      <c r="D71" s="3" t="s">
        <v>41</v>
      </c>
      <c r="E71" s="18">
        <v>518</v>
      </c>
      <c r="F71" s="18">
        <v>1528</v>
      </c>
      <c r="G71" s="18">
        <v>1208</v>
      </c>
      <c r="H71" s="18">
        <v>13</v>
      </c>
      <c r="I71" s="8">
        <f t="shared" si="0"/>
        <v>3267</v>
      </c>
      <c r="J71" s="9">
        <f t="shared" si="45"/>
        <v>0.84144475053565959</v>
      </c>
    </row>
    <row r="72" spans="1:10" ht="45" x14ac:dyDescent="0.25">
      <c r="A72" s="21" t="s">
        <v>31</v>
      </c>
      <c r="B72" s="3" t="s">
        <v>37</v>
      </c>
      <c r="C72" s="3" t="s">
        <v>40</v>
      </c>
      <c r="D72" s="3" t="s">
        <v>41</v>
      </c>
      <c r="E72" s="18">
        <v>440</v>
      </c>
      <c r="F72" s="18">
        <v>1070</v>
      </c>
      <c r="G72" s="18">
        <v>1069</v>
      </c>
      <c r="H72" s="18">
        <v>9</v>
      </c>
      <c r="I72" s="8">
        <f t="shared" si="0"/>
        <v>2588</v>
      </c>
      <c r="J72" s="9">
        <f t="shared" si="45"/>
        <v>0.82998454404945909</v>
      </c>
    </row>
    <row r="73" spans="1:10" ht="45" x14ac:dyDescent="0.25">
      <c r="A73" s="21" t="s">
        <v>31</v>
      </c>
      <c r="B73" s="3" t="s">
        <v>38</v>
      </c>
      <c r="C73" s="3" t="s">
        <v>40</v>
      </c>
      <c r="D73" s="3" t="s">
        <v>41</v>
      </c>
      <c r="E73" s="41">
        <v>517</v>
      </c>
      <c r="F73" s="41">
        <v>1279</v>
      </c>
      <c r="G73" s="41">
        <v>1331</v>
      </c>
      <c r="H73" s="41">
        <v>25</v>
      </c>
      <c r="I73" s="8">
        <f t="shared" si="0"/>
        <v>3152</v>
      </c>
      <c r="J73" s="9">
        <f t="shared" si="45"/>
        <v>0.83597715736040612</v>
      </c>
    </row>
    <row r="74" spans="1:10" ht="45" x14ac:dyDescent="0.25">
      <c r="A74" s="21" t="s">
        <v>31</v>
      </c>
      <c r="B74" s="3" t="s">
        <v>51</v>
      </c>
      <c r="C74" s="3" t="s">
        <v>40</v>
      </c>
      <c r="D74" s="3" t="s">
        <v>41</v>
      </c>
      <c r="E74" s="41">
        <v>543</v>
      </c>
      <c r="F74" s="41">
        <v>1533</v>
      </c>
      <c r="G74" s="41">
        <v>1516</v>
      </c>
      <c r="H74" s="41">
        <v>67</v>
      </c>
      <c r="I74" s="8">
        <f t="shared" ref="I74" si="46">SUM(E74:H74)</f>
        <v>3659</v>
      </c>
      <c r="J74" s="9">
        <f t="shared" ref="J74" si="47">(F74+G74+H74)/I74</f>
        <v>0.85159879748565182</v>
      </c>
    </row>
    <row r="75" spans="1:10" ht="45.75" thickBot="1" x14ac:dyDescent="0.3">
      <c r="A75" s="21" t="s">
        <v>31</v>
      </c>
      <c r="B75" s="3" t="s">
        <v>53</v>
      </c>
      <c r="C75" s="3" t="s">
        <v>40</v>
      </c>
      <c r="D75" s="3" t="s">
        <v>41</v>
      </c>
      <c r="E75" s="41">
        <v>522</v>
      </c>
      <c r="F75" s="41">
        <v>1614</v>
      </c>
      <c r="G75" s="41">
        <v>2088</v>
      </c>
      <c r="H75" s="41">
        <v>83</v>
      </c>
      <c r="I75" s="8">
        <f t="shared" ref="I75" si="48">SUM(E75:H75)</f>
        <v>4307</v>
      </c>
      <c r="J75" s="9">
        <f t="shared" ref="J75" si="49">(F75+G75+H75)/I75</f>
        <v>0.87880195031344321</v>
      </c>
    </row>
    <row r="76" spans="1:10" ht="30.75" thickTop="1" x14ac:dyDescent="0.25">
      <c r="A76" s="20" t="s">
        <v>31</v>
      </c>
      <c r="B76" s="2" t="s">
        <v>32</v>
      </c>
      <c r="C76" s="2" t="s">
        <v>40</v>
      </c>
      <c r="D76" s="2" t="s">
        <v>14</v>
      </c>
      <c r="E76" s="17">
        <v>49</v>
      </c>
      <c r="F76" s="17">
        <v>187</v>
      </c>
      <c r="G76" s="17">
        <v>68</v>
      </c>
      <c r="H76" s="17">
        <v>71</v>
      </c>
      <c r="I76" s="6">
        <f t="shared" si="0"/>
        <v>375</v>
      </c>
      <c r="J76" s="7">
        <f t="shared" si="45"/>
        <v>0.86933333333333329</v>
      </c>
    </row>
    <row r="77" spans="1:10" ht="30" x14ac:dyDescent="0.25">
      <c r="A77" s="21" t="s">
        <v>31</v>
      </c>
      <c r="B77" s="3" t="s">
        <v>34</v>
      </c>
      <c r="C77" s="3" t="s">
        <v>40</v>
      </c>
      <c r="D77" s="3" t="s">
        <v>14</v>
      </c>
      <c r="E77" s="18">
        <v>565</v>
      </c>
      <c r="F77" s="18">
        <v>1632</v>
      </c>
      <c r="G77" s="18">
        <v>1498</v>
      </c>
      <c r="H77" s="18">
        <v>52</v>
      </c>
      <c r="I77" s="8">
        <f t="shared" si="0"/>
        <v>3747</v>
      </c>
      <c r="J77" s="9">
        <f t="shared" si="45"/>
        <v>0.84921270349613021</v>
      </c>
    </row>
    <row r="78" spans="1:10" ht="30" x14ac:dyDescent="0.25">
      <c r="A78" s="21" t="s">
        <v>31</v>
      </c>
      <c r="B78" s="3" t="s">
        <v>35</v>
      </c>
      <c r="C78" s="3" t="s">
        <v>40</v>
      </c>
      <c r="D78" s="3" t="s">
        <v>14</v>
      </c>
      <c r="E78" s="18">
        <v>516</v>
      </c>
      <c r="F78" s="18">
        <v>1811</v>
      </c>
      <c r="G78" s="18">
        <v>1400</v>
      </c>
      <c r="H78" s="18">
        <v>20</v>
      </c>
      <c r="I78" s="8">
        <f t="shared" ref="I78" si="50">SUM(E78:H78)</f>
        <v>3747</v>
      </c>
      <c r="J78" s="9">
        <f t="shared" si="45"/>
        <v>0.86228983186549235</v>
      </c>
    </row>
    <row r="79" spans="1:10" ht="30" x14ac:dyDescent="0.25">
      <c r="A79" s="21" t="s">
        <v>31</v>
      </c>
      <c r="B79" s="3" t="s">
        <v>36</v>
      </c>
      <c r="C79" s="3" t="s">
        <v>40</v>
      </c>
      <c r="D79" s="3" t="s">
        <v>14</v>
      </c>
      <c r="E79" s="18">
        <v>572</v>
      </c>
      <c r="F79" s="18">
        <v>1715</v>
      </c>
      <c r="G79" s="18">
        <v>950</v>
      </c>
      <c r="H79" s="18">
        <v>7</v>
      </c>
      <c r="I79" s="8">
        <f t="shared" si="0"/>
        <v>3244</v>
      </c>
      <c r="J79" s="9">
        <f t="shared" si="45"/>
        <v>0.82367447595561039</v>
      </c>
    </row>
    <row r="80" spans="1:10" ht="30" x14ac:dyDescent="0.25">
      <c r="A80" s="21" t="s">
        <v>31</v>
      </c>
      <c r="B80" s="3" t="s">
        <v>37</v>
      </c>
      <c r="C80" s="3" t="s">
        <v>40</v>
      </c>
      <c r="D80" s="3" t="s">
        <v>14</v>
      </c>
      <c r="E80" s="18">
        <v>528</v>
      </c>
      <c r="F80" s="18">
        <v>1281</v>
      </c>
      <c r="G80" s="18">
        <v>731</v>
      </c>
      <c r="H80" s="18">
        <v>6</v>
      </c>
      <c r="I80" s="8">
        <f t="shared" si="0"/>
        <v>2546</v>
      </c>
      <c r="J80" s="9">
        <f t="shared" si="45"/>
        <v>0.79261586802827966</v>
      </c>
    </row>
    <row r="81" spans="1:10" ht="30" x14ac:dyDescent="0.25">
      <c r="A81" s="21" t="s">
        <v>31</v>
      </c>
      <c r="B81" s="3" t="s">
        <v>38</v>
      </c>
      <c r="C81" s="3" t="s">
        <v>40</v>
      </c>
      <c r="D81" s="3" t="s">
        <v>14</v>
      </c>
      <c r="E81" s="41">
        <v>614</v>
      </c>
      <c r="F81" s="41">
        <v>1562</v>
      </c>
      <c r="G81" s="41">
        <v>905</v>
      </c>
      <c r="H81" s="41">
        <v>37</v>
      </c>
      <c r="I81" s="8">
        <f t="shared" si="0"/>
        <v>3118</v>
      </c>
      <c r="J81" s="9">
        <f t="shared" si="45"/>
        <v>0.80307889672867228</v>
      </c>
    </row>
    <row r="82" spans="1:10" ht="30" x14ac:dyDescent="0.25">
      <c r="A82" s="21" t="s">
        <v>31</v>
      </c>
      <c r="B82" s="3" t="s">
        <v>51</v>
      </c>
      <c r="C82" s="3" t="s">
        <v>40</v>
      </c>
      <c r="D82" s="3" t="s">
        <v>14</v>
      </c>
      <c r="E82" s="41">
        <v>684</v>
      </c>
      <c r="F82" s="41">
        <v>1804</v>
      </c>
      <c r="G82" s="41">
        <v>1051</v>
      </c>
      <c r="H82" s="41">
        <v>66</v>
      </c>
      <c r="I82" s="8">
        <f t="shared" ref="I82" si="51">SUM(E82:H82)</f>
        <v>3605</v>
      </c>
      <c r="J82" s="9">
        <f t="shared" ref="J82" si="52">(F82+G82+H82)/I82</f>
        <v>0.81026352288488213</v>
      </c>
    </row>
    <row r="83" spans="1:10" ht="30.75" thickBot="1" x14ac:dyDescent="0.3">
      <c r="A83" s="21" t="s">
        <v>31</v>
      </c>
      <c r="B83" s="3" t="s">
        <v>53</v>
      </c>
      <c r="C83" s="3" t="s">
        <v>40</v>
      </c>
      <c r="D83" s="3" t="s">
        <v>14</v>
      </c>
      <c r="E83" s="41">
        <v>610</v>
      </c>
      <c r="F83" s="41">
        <v>1988</v>
      </c>
      <c r="G83" s="41">
        <v>1586</v>
      </c>
      <c r="H83" s="41">
        <v>79</v>
      </c>
      <c r="I83" s="8">
        <f t="shared" ref="I83" si="53">SUM(E83:H83)</f>
        <v>4263</v>
      </c>
      <c r="J83" s="9">
        <f t="shared" ref="J83" si="54">(F83+G83+H83)/I83</f>
        <v>0.8569082805536008</v>
      </c>
    </row>
    <row r="84" spans="1:10" ht="45.75" thickTop="1" x14ac:dyDescent="0.25">
      <c r="A84" s="20" t="s">
        <v>31</v>
      </c>
      <c r="B84" s="2" t="s">
        <v>32</v>
      </c>
      <c r="C84" s="2" t="s">
        <v>40</v>
      </c>
      <c r="D84" s="2" t="s">
        <v>15</v>
      </c>
      <c r="E84" s="17">
        <v>37</v>
      </c>
      <c r="F84" s="17">
        <v>123</v>
      </c>
      <c r="G84" s="17">
        <v>73</v>
      </c>
      <c r="H84" s="17">
        <v>10</v>
      </c>
      <c r="I84" s="6">
        <f t="shared" si="0"/>
        <v>243</v>
      </c>
      <c r="J84" s="7">
        <f t="shared" si="45"/>
        <v>0.84773662551440332</v>
      </c>
    </row>
    <row r="85" spans="1:10" ht="45" x14ac:dyDescent="0.25">
      <c r="A85" s="21" t="s">
        <v>31</v>
      </c>
      <c r="B85" s="3" t="s">
        <v>34</v>
      </c>
      <c r="C85" s="3" t="s">
        <v>40</v>
      </c>
      <c r="D85" s="3" t="s">
        <v>15</v>
      </c>
      <c r="E85" s="18">
        <v>483</v>
      </c>
      <c r="F85" s="18">
        <v>1581</v>
      </c>
      <c r="G85" s="18">
        <v>1535</v>
      </c>
      <c r="H85" s="18"/>
      <c r="I85" s="8">
        <f t="shared" ref="I85" si="55">SUM(E85:H85)</f>
        <v>3599</v>
      </c>
      <c r="J85" s="9">
        <f t="shared" si="45"/>
        <v>0.86579605445957208</v>
      </c>
    </row>
    <row r="86" spans="1:10" ht="45" x14ac:dyDescent="0.25">
      <c r="A86" s="21" t="s">
        <v>31</v>
      </c>
      <c r="B86" s="3" t="s">
        <v>35</v>
      </c>
      <c r="C86" s="3" t="s">
        <v>40</v>
      </c>
      <c r="D86" s="3" t="s">
        <v>15</v>
      </c>
      <c r="E86" s="18">
        <v>456</v>
      </c>
      <c r="F86" s="18">
        <v>1677</v>
      </c>
      <c r="G86" s="18">
        <v>1506</v>
      </c>
      <c r="H86" s="18">
        <v>1</v>
      </c>
      <c r="I86" s="8">
        <f t="shared" si="0"/>
        <v>3640</v>
      </c>
      <c r="J86" s="9">
        <f t="shared" si="45"/>
        <v>0.87472527472527473</v>
      </c>
    </row>
    <row r="87" spans="1:10" ht="45" x14ac:dyDescent="0.25">
      <c r="A87" s="21" t="s">
        <v>31</v>
      </c>
      <c r="B87" s="3" t="s">
        <v>36</v>
      </c>
      <c r="C87" s="3" t="s">
        <v>40</v>
      </c>
      <c r="D87" s="3" t="s">
        <v>15</v>
      </c>
      <c r="E87" s="18">
        <v>510</v>
      </c>
      <c r="F87" s="18">
        <v>1708</v>
      </c>
      <c r="G87" s="18">
        <v>1002</v>
      </c>
      <c r="H87" s="18"/>
      <c r="I87" s="8">
        <f t="shared" si="0"/>
        <v>3220</v>
      </c>
      <c r="J87" s="9">
        <f t="shared" si="45"/>
        <v>0.84161490683229812</v>
      </c>
    </row>
    <row r="88" spans="1:10" ht="45" x14ac:dyDescent="0.25">
      <c r="A88" s="21" t="s">
        <v>31</v>
      </c>
      <c r="B88" s="3" t="s">
        <v>37</v>
      </c>
      <c r="C88" s="3" t="s">
        <v>40</v>
      </c>
      <c r="D88" s="3" t="s">
        <v>15</v>
      </c>
      <c r="E88" s="18">
        <v>403</v>
      </c>
      <c r="F88" s="18">
        <v>1276</v>
      </c>
      <c r="G88" s="18">
        <v>847</v>
      </c>
      <c r="H88" s="18"/>
      <c r="I88" s="8">
        <f t="shared" si="0"/>
        <v>2526</v>
      </c>
      <c r="J88" s="9">
        <f t="shared" si="45"/>
        <v>0.84045922406967533</v>
      </c>
    </row>
    <row r="89" spans="1:10" ht="45" x14ac:dyDescent="0.25">
      <c r="A89" s="21" t="s">
        <v>31</v>
      </c>
      <c r="B89" s="3" t="s">
        <v>38</v>
      </c>
      <c r="C89" s="3" t="s">
        <v>40</v>
      </c>
      <c r="D89" s="3" t="s">
        <v>15</v>
      </c>
      <c r="E89" s="41">
        <v>446</v>
      </c>
      <c r="F89" s="41">
        <v>1421</v>
      </c>
      <c r="G89" s="41">
        <v>1181</v>
      </c>
      <c r="H89" s="41"/>
      <c r="I89" s="8">
        <f t="shared" ref="I89:I144" si="56">SUM(E89:H89)</f>
        <v>3048</v>
      </c>
      <c r="J89" s="9">
        <f t="shared" si="45"/>
        <v>0.85367454068241466</v>
      </c>
    </row>
    <row r="90" spans="1:10" ht="45" x14ac:dyDescent="0.25">
      <c r="A90" s="47" t="s">
        <v>31</v>
      </c>
      <c r="B90" s="47" t="s">
        <v>51</v>
      </c>
      <c r="C90" s="47" t="s">
        <v>40</v>
      </c>
      <c r="D90" s="47" t="s">
        <v>15</v>
      </c>
      <c r="E90" s="50">
        <v>436</v>
      </c>
      <c r="F90" s="50">
        <v>1592</v>
      </c>
      <c r="G90" s="50">
        <v>1465</v>
      </c>
      <c r="H90" s="50"/>
      <c r="I90" s="49">
        <f t="shared" ref="I90" si="57">SUM(E90:H90)</f>
        <v>3493</v>
      </c>
      <c r="J90" s="9">
        <f t="shared" ref="J90" si="58">(F90+G90+H90)/I90</f>
        <v>0.87517892928714569</v>
      </c>
    </row>
    <row r="91" spans="1:10" ht="45.75" thickBot="1" x14ac:dyDescent="0.3">
      <c r="A91" s="22" t="s">
        <v>31</v>
      </c>
      <c r="B91" s="4" t="s">
        <v>53</v>
      </c>
      <c r="C91" s="4" t="s">
        <v>40</v>
      </c>
      <c r="D91" s="4" t="s">
        <v>15</v>
      </c>
      <c r="E91" s="44">
        <v>381</v>
      </c>
      <c r="F91" s="44">
        <v>1808</v>
      </c>
      <c r="G91" s="44">
        <v>1943</v>
      </c>
      <c r="H91" s="44"/>
      <c r="I91" s="10">
        <f t="shared" ref="I91" si="59">SUM(E91:H91)</f>
        <v>4132</v>
      </c>
      <c r="J91" s="11">
        <f t="shared" ref="J91" si="60">(F91+G91+H91)/I91</f>
        <v>0.90779283639883834</v>
      </c>
    </row>
    <row r="92" spans="1:10" ht="16.5" thickTop="1" thickBot="1" x14ac:dyDescent="0.3">
      <c r="E92" s="18"/>
      <c r="F92" s="18"/>
      <c r="G92" s="18"/>
      <c r="H92" s="18"/>
    </row>
    <row r="93" spans="1:10" ht="60.75" thickTop="1" x14ac:dyDescent="0.25">
      <c r="A93" s="20" t="s">
        <v>31</v>
      </c>
      <c r="B93" s="2" t="s">
        <v>34</v>
      </c>
      <c r="C93" s="2" t="s">
        <v>42</v>
      </c>
      <c r="D93" s="2" t="s">
        <v>43</v>
      </c>
      <c r="E93" s="17">
        <v>6</v>
      </c>
      <c r="F93" s="17">
        <v>8</v>
      </c>
      <c r="G93" s="17">
        <v>22</v>
      </c>
      <c r="H93" s="17"/>
      <c r="I93" s="6">
        <f t="shared" si="56"/>
        <v>36</v>
      </c>
      <c r="J93" s="7">
        <f t="shared" ref="J93:J111" si="61">(F93+G93+H93)/I93</f>
        <v>0.83333333333333337</v>
      </c>
    </row>
    <row r="94" spans="1:10" ht="60" x14ac:dyDescent="0.25">
      <c r="A94" s="21" t="s">
        <v>31</v>
      </c>
      <c r="B94" s="3" t="s">
        <v>35</v>
      </c>
      <c r="C94" s="3" t="s">
        <v>42</v>
      </c>
      <c r="D94" s="3" t="s">
        <v>43</v>
      </c>
      <c r="E94" s="18">
        <v>20</v>
      </c>
      <c r="F94" s="18">
        <v>13</v>
      </c>
      <c r="G94" s="18">
        <v>50</v>
      </c>
      <c r="H94" s="18"/>
      <c r="I94" s="8">
        <f t="shared" si="56"/>
        <v>83</v>
      </c>
      <c r="J94" s="9">
        <f t="shared" si="61"/>
        <v>0.75903614457831325</v>
      </c>
    </row>
    <row r="95" spans="1:10" ht="60" x14ac:dyDescent="0.25">
      <c r="A95" s="21" t="s">
        <v>31</v>
      </c>
      <c r="B95" s="3" t="s">
        <v>36</v>
      </c>
      <c r="C95" s="3" t="s">
        <v>42</v>
      </c>
      <c r="D95" s="3" t="s">
        <v>43</v>
      </c>
      <c r="E95" s="18">
        <v>37</v>
      </c>
      <c r="F95" s="18">
        <v>25</v>
      </c>
      <c r="G95" s="18">
        <v>136</v>
      </c>
      <c r="H95" s="18"/>
      <c r="I95" s="8">
        <f t="shared" si="56"/>
        <v>198</v>
      </c>
      <c r="J95" s="9">
        <f t="shared" si="61"/>
        <v>0.81313131313131315</v>
      </c>
    </row>
    <row r="96" spans="1:10" ht="60" x14ac:dyDescent="0.25">
      <c r="A96" s="21" t="s">
        <v>31</v>
      </c>
      <c r="B96" s="3" t="s">
        <v>37</v>
      </c>
      <c r="C96" s="3" t="s">
        <v>42</v>
      </c>
      <c r="D96" s="3" t="s">
        <v>43</v>
      </c>
      <c r="E96" s="18">
        <v>78</v>
      </c>
      <c r="F96" s="18">
        <v>68</v>
      </c>
      <c r="G96" s="18">
        <v>448</v>
      </c>
      <c r="H96" s="18"/>
      <c r="I96" s="8">
        <f t="shared" si="56"/>
        <v>594</v>
      </c>
      <c r="J96" s="9">
        <f t="shared" si="61"/>
        <v>0.86868686868686873</v>
      </c>
    </row>
    <row r="97" spans="1:10" ht="60" x14ac:dyDescent="0.25">
      <c r="A97" s="21" t="s">
        <v>31</v>
      </c>
      <c r="B97" s="3" t="s">
        <v>38</v>
      </c>
      <c r="C97" s="3" t="s">
        <v>42</v>
      </c>
      <c r="D97" s="3" t="s">
        <v>43</v>
      </c>
      <c r="E97" s="18">
        <v>88</v>
      </c>
      <c r="F97" s="18">
        <v>103</v>
      </c>
      <c r="G97" s="18">
        <v>507</v>
      </c>
      <c r="H97" s="18"/>
      <c r="I97" s="8">
        <f t="shared" si="56"/>
        <v>698</v>
      </c>
      <c r="J97" s="9">
        <f t="shared" si="61"/>
        <v>0.87392550143266479</v>
      </c>
    </row>
    <row r="98" spans="1:10" ht="60" x14ac:dyDescent="0.25">
      <c r="A98" s="21" t="s">
        <v>31</v>
      </c>
      <c r="B98" s="3" t="s">
        <v>51</v>
      </c>
      <c r="C98" s="47" t="s">
        <v>42</v>
      </c>
      <c r="D98" s="47" t="s">
        <v>43</v>
      </c>
      <c r="E98" s="48">
        <v>227</v>
      </c>
      <c r="F98" s="48">
        <v>182</v>
      </c>
      <c r="G98" s="48">
        <v>989</v>
      </c>
      <c r="H98" s="48"/>
      <c r="I98" s="49">
        <f t="shared" ref="I98" si="62">SUM(E98:H98)</f>
        <v>1398</v>
      </c>
      <c r="J98" s="9">
        <f t="shared" ref="J98" si="63">(F98+G98+H98)/I98</f>
        <v>0.83762517882689558</v>
      </c>
    </row>
    <row r="99" spans="1:10" ht="60.75" thickBot="1" x14ac:dyDescent="0.3">
      <c r="A99" s="22" t="s">
        <v>31</v>
      </c>
      <c r="B99" s="4" t="s">
        <v>53</v>
      </c>
      <c r="C99" s="4" t="s">
        <v>42</v>
      </c>
      <c r="D99" s="4" t="s">
        <v>43</v>
      </c>
      <c r="E99" s="19">
        <v>193</v>
      </c>
      <c r="F99" s="19">
        <v>141</v>
      </c>
      <c r="G99" s="19">
        <v>1125</v>
      </c>
      <c r="H99" s="19"/>
      <c r="I99" s="10">
        <f t="shared" ref="I99" si="64">SUM(E99:H99)</f>
        <v>1459</v>
      </c>
      <c r="J99" s="11">
        <f t="shared" ref="J99" si="65">(F99+G99+H99)/I99</f>
        <v>0.8677176148046607</v>
      </c>
    </row>
    <row r="100" spans="1:10" ht="30.75" thickTop="1" x14ac:dyDescent="0.25">
      <c r="A100" s="20" t="s">
        <v>31</v>
      </c>
      <c r="B100" s="2" t="s">
        <v>34</v>
      </c>
      <c r="C100" s="2" t="s">
        <v>42</v>
      </c>
      <c r="D100" s="2" t="s">
        <v>16</v>
      </c>
      <c r="E100" s="17">
        <v>12</v>
      </c>
      <c r="F100" s="17">
        <v>5</v>
      </c>
      <c r="G100" s="17">
        <v>19</v>
      </c>
      <c r="H100" s="17"/>
      <c r="I100" s="6">
        <f t="shared" si="56"/>
        <v>36</v>
      </c>
      <c r="J100" s="7">
        <f t="shared" si="61"/>
        <v>0.66666666666666663</v>
      </c>
    </row>
    <row r="101" spans="1:10" ht="30" x14ac:dyDescent="0.25">
      <c r="A101" s="21" t="s">
        <v>31</v>
      </c>
      <c r="B101" s="3" t="s">
        <v>35</v>
      </c>
      <c r="C101" s="3" t="s">
        <v>42</v>
      </c>
      <c r="D101" s="3" t="s">
        <v>16</v>
      </c>
      <c r="E101" s="18">
        <v>18</v>
      </c>
      <c r="F101" s="18">
        <v>4</v>
      </c>
      <c r="G101" s="18">
        <v>59</v>
      </c>
      <c r="H101" s="18"/>
      <c r="I101" s="8">
        <f t="shared" si="56"/>
        <v>81</v>
      </c>
      <c r="J101" s="9">
        <f t="shared" si="61"/>
        <v>0.77777777777777779</v>
      </c>
    </row>
    <row r="102" spans="1:10" ht="30" x14ac:dyDescent="0.25">
      <c r="A102" s="21" t="s">
        <v>31</v>
      </c>
      <c r="B102" s="3" t="s">
        <v>36</v>
      </c>
      <c r="C102" s="3" t="s">
        <v>42</v>
      </c>
      <c r="D102" s="3" t="s">
        <v>16</v>
      </c>
      <c r="E102" s="18">
        <v>42</v>
      </c>
      <c r="F102" s="18">
        <v>31</v>
      </c>
      <c r="G102" s="18">
        <v>125</v>
      </c>
      <c r="H102" s="18"/>
      <c r="I102" s="8">
        <f t="shared" si="56"/>
        <v>198</v>
      </c>
      <c r="J102" s="9">
        <f t="shared" si="61"/>
        <v>0.78787878787878785</v>
      </c>
    </row>
    <row r="103" spans="1:10" ht="30" x14ac:dyDescent="0.25">
      <c r="A103" s="21" t="s">
        <v>31</v>
      </c>
      <c r="B103" s="3" t="s">
        <v>37</v>
      </c>
      <c r="C103" s="3" t="s">
        <v>42</v>
      </c>
      <c r="D103" s="3" t="s">
        <v>16</v>
      </c>
      <c r="E103" s="18">
        <v>125</v>
      </c>
      <c r="F103" s="18">
        <v>79</v>
      </c>
      <c r="G103" s="18">
        <v>380</v>
      </c>
      <c r="H103" s="18"/>
      <c r="I103" s="8">
        <f t="shared" si="56"/>
        <v>584</v>
      </c>
      <c r="J103" s="9">
        <f t="shared" si="61"/>
        <v>0.78595890410958902</v>
      </c>
    </row>
    <row r="104" spans="1:10" ht="30" x14ac:dyDescent="0.25">
      <c r="A104" s="21" t="s">
        <v>31</v>
      </c>
      <c r="B104" s="3" t="s">
        <v>38</v>
      </c>
      <c r="C104" s="3" t="s">
        <v>42</v>
      </c>
      <c r="D104" s="3" t="s">
        <v>16</v>
      </c>
      <c r="E104" s="41">
        <v>138</v>
      </c>
      <c r="F104" s="41">
        <v>88</v>
      </c>
      <c r="G104" s="41">
        <v>460</v>
      </c>
      <c r="H104" s="18"/>
      <c r="I104" s="8">
        <f t="shared" si="56"/>
        <v>686</v>
      </c>
      <c r="J104" s="9">
        <f t="shared" si="61"/>
        <v>0.79883381924198249</v>
      </c>
    </row>
    <row r="105" spans="1:10" ht="30" x14ac:dyDescent="0.25">
      <c r="A105" s="21" t="s">
        <v>31</v>
      </c>
      <c r="B105" s="47" t="s">
        <v>51</v>
      </c>
      <c r="C105" s="47" t="s">
        <v>42</v>
      </c>
      <c r="D105" s="47" t="s">
        <v>16</v>
      </c>
      <c r="E105" s="50">
        <v>249</v>
      </c>
      <c r="F105" s="50">
        <v>196</v>
      </c>
      <c r="G105" s="50">
        <v>939</v>
      </c>
      <c r="H105" s="48"/>
      <c r="I105" s="49">
        <f t="shared" ref="I105" si="66">SUM(E105:H105)</f>
        <v>1384</v>
      </c>
      <c r="J105" s="9">
        <f t="shared" ref="J105" si="67">(F105+G105+H105)/I105</f>
        <v>0.82008670520231219</v>
      </c>
    </row>
    <row r="106" spans="1:10" ht="30.75" thickBot="1" x14ac:dyDescent="0.3">
      <c r="A106" s="22" t="s">
        <v>31</v>
      </c>
      <c r="B106" s="4" t="s">
        <v>51</v>
      </c>
      <c r="C106" s="4" t="s">
        <v>42</v>
      </c>
      <c r="D106" s="4" t="s">
        <v>16</v>
      </c>
      <c r="E106" s="44">
        <v>212</v>
      </c>
      <c r="F106" s="44">
        <v>165</v>
      </c>
      <c r="G106" s="44">
        <v>1080</v>
      </c>
      <c r="H106" s="19"/>
      <c r="I106" s="10">
        <f t="shared" ref="I106" si="68">SUM(E106:H106)</f>
        <v>1457</v>
      </c>
      <c r="J106" s="11">
        <f t="shared" ref="J106" si="69">(F106+G106+H106)/I106</f>
        <v>0.85449553877831164</v>
      </c>
    </row>
    <row r="107" spans="1:10" ht="45.75" thickTop="1" x14ac:dyDescent="0.25">
      <c r="A107" s="20" t="s">
        <v>31</v>
      </c>
      <c r="B107" s="2" t="s">
        <v>34</v>
      </c>
      <c r="C107" s="2" t="s">
        <v>42</v>
      </c>
      <c r="D107" s="2" t="s">
        <v>44</v>
      </c>
      <c r="E107" s="17">
        <v>11</v>
      </c>
      <c r="F107" s="17">
        <v>4</v>
      </c>
      <c r="G107" s="17">
        <v>20</v>
      </c>
      <c r="H107" s="17"/>
      <c r="I107" s="6">
        <f t="shared" si="56"/>
        <v>35</v>
      </c>
      <c r="J107" s="7">
        <f t="shared" si="61"/>
        <v>0.68571428571428572</v>
      </c>
    </row>
    <row r="108" spans="1:10" ht="45" x14ac:dyDescent="0.25">
      <c r="A108" s="21" t="s">
        <v>31</v>
      </c>
      <c r="B108" s="3" t="s">
        <v>35</v>
      </c>
      <c r="C108" s="3" t="s">
        <v>42</v>
      </c>
      <c r="D108" s="3" t="s">
        <v>44</v>
      </c>
      <c r="E108" s="18">
        <v>17</v>
      </c>
      <c r="F108" s="18">
        <v>20</v>
      </c>
      <c r="G108" s="18">
        <v>45</v>
      </c>
      <c r="H108" s="18"/>
      <c r="I108" s="8">
        <f t="shared" si="56"/>
        <v>82</v>
      </c>
      <c r="J108" s="9">
        <f t="shared" si="61"/>
        <v>0.79268292682926833</v>
      </c>
    </row>
    <row r="109" spans="1:10" ht="45" x14ac:dyDescent="0.25">
      <c r="A109" s="21" t="s">
        <v>31</v>
      </c>
      <c r="B109" s="3" t="s">
        <v>36</v>
      </c>
      <c r="C109" s="3" t="s">
        <v>42</v>
      </c>
      <c r="D109" s="3" t="s">
        <v>44</v>
      </c>
      <c r="E109" s="18">
        <v>34</v>
      </c>
      <c r="F109" s="18">
        <v>32</v>
      </c>
      <c r="G109" s="18">
        <v>127</v>
      </c>
      <c r="H109" s="18"/>
      <c r="I109" s="8">
        <f t="shared" si="56"/>
        <v>193</v>
      </c>
      <c r="J109" s="9">
        <f t="shared" si="61"/>
        <v>0.82383419689119175</v>
      </c>
    </row>
    <row r="110" spans="1:10" ht="45" x14ac:dyDescent="0.25">
      <c r="A110" s="21" t="s">
        <v>31</v>
      </c>
      <c r="B110" s="3" t="s">
        <v>37</v>
      </c>
      <c r="C110" s="3" t="s">
        <v>42</v>
      </c>
      <c r="D110" s="3" t="s">
        <v>44</v>
      </c>
      <c r="E110" s="18">
        <v>88</v>
      </c>
      <c r="F110" s="18">
        <v>94</v>
      </c>
      <c r="G110" s="18">
        <v>398</v>
      </c>
      <c r="H110" s="18"/>
      <c r="I110" s="8">
        <f t="shared" si="56"/>
        <v>580</v>
      </c>
      <c r="J110" s="9">
        <f t="shared" si="61"/>
        <v>0.84827586206896555</v>
      </c>
    </row>
    <row r="111" spans="1:10" ht="45" x14ac:dyDescent="0.25">
      <c r="A111" s="21" t="s">
        <v>31</v>
      </c>
      <c r="B111" s="3" t="s">
        <v>38</v>
      </c>
      <c r="C111" s="3" t="s">
        <v>42</v>
      </c>
      <c r="D111" s="3" t="s">
        <v>44</v>
      </c>
      <c r="E111" s="41">
        <v>82</v>
      </c>
      <c r="F111" s="41">
        <v>127</v>
      </c>
      <c r="G111" s="41">
        <v>472</v>
      </c>
      <c r="H111" s="18"/>
      <c r="I111" s="8">
        <f t="shared" si="56"/>
        <v>681</v>
      </c>
      <c r="J111" s="9">
        <f t="shared" si="61"/>
        <v>0.8795888399412628</v>
      </c>
    </row>
    <row r="112" spans="1:10" ht="45" x14ac:dyDescent="0.25">
      <c r="A112" s="21" t="s">
        <v>31</v>
      </c>
      <c r="B112" s="47" t="s">
        <v>51</v>
      </c>
      <c r="C112" s="47" t="s">
        <v>42</v>
      </c>
      <c r="D112" s="47" t="s">
        <v>44</v>
      </c>
      <c r="E112" s="50">
        <v>152</v>
      </c>
      <c r="F112" s="50">
        <v>197</v>
      </c>
      <c r="G112" s="50">
        <v>1016</v>
      </c>
      <c r="H112" s="48"/>
      <c r="I112" s="49">
        <f t="shared" ref="I112" si="70">SUM(E112:H112)</f>
        <v>1365</v>
      </c>
      <c r="J112" s="9">
        <f t="shared" ref="J112" si="71">(F112+G112+H112)/I112</f>
        <v>0.8886446886446886</v>
      </c>
    </row>
    <row r="113" spans="1:10" ht="45.75" thickBot="1" x14ac:dyDescent="0.3">
      <c r="A113" s="22" t="s">
        <v>31</v>
      </c>
      <c r="B113" s="4" t="s">
        <v>51</v>
      </c>
      <c r="C113" s="4" t="s">
        <v>42</v>
      </c>
      <c r="D113" s="4" t="s">
        <v>44</v>
      </c>
      <c r="E113" s="44">
        <v>144</v>
      </c>
      <c r="F113" s="44">
        <v>165</v>
      </c>
      <c r="G113" s="44">
        <v>1128</v>
      </c>
      <c r="H113" s="19"/>
      <c r="I113" s="10">
        <f t="shared" ref="I113" si="72">SUM(E113:H113)</f>
        <v>1437</v>
      </c>
      <c r="J113" s="11">
        <f t="shared" ref="J113" si="73">(F113+G113+H113)/I113</f>
        <v>0.89979123173277664</v>
      </c>
    </row>
    <row r="114" spans="1:10" ht="16.5" thickTop="1" thickBot="1" x14ac:dyDescent="0.3">
      <c r="E114" s="18"/>
      <c r="F114" s="18"/>
      <c r="G114" s="18"/>
      <c r="H114" s="18"/>
    </row>
    <row r="115" spans="1:10" ht="45.75" thickTop="1" x14ac:dyDescent="0.25">
      <c r="A115" s="20" t="s">
        <v>31</v>
      </c>
      <c r="B115" s="2" t="s">
        <v>32</v>
      </c>
      <c r="C115" s="2" t="s">
        <v>45</v>
      </c>
      <c r="D115" s="2" t="s">
        <v>46</v>
      </c>
      <c r="E115" s="17">
        <v>11</v>
      </c>
      <c r="F115" s="17">
        <v>45</v>
      </c>
      <c r="G115" s="17">
        <v>84</v>
      </c>
      <c r="H115" s="17"/>
      <c r="I115" s="6">
        <f t="shared" si="56"/>
        <v>140</v>
      </c>
      <c r="J115" s="7">
        <f t="shared" ref="J115:J144" si="74">(F115+G115+H115)/I115</f>
        <v>0.92142857142857137</v>
      </c>
    </row>
    <row r="116" spans="1:10" ht="45" x14ac:dyDescent="0.25">
      <c r="A116" s="21" t="s">
        <v>31</v>
      </c>
      <c r="B116" s="3" t="s">
        <v>34</v>
      </c>
      <c r="C116" s="3" t="s">
        <v>45</v>
      </c>
      <c r="D116" s="3" t="s">
        <v>46</v>
      </c>
      <c r="E116" s="18">
        <v>198</v>
      </c>
      <c r="F116" s="18">
        <v>607</v>
      </c>
      <c r="G116" s="18">
        <v>742</v>
      </c>
      <c r="H116" s="18"/>
      <c r="I116" s="8">
        <f t="shared" si="56"/>
        <v>1547</v>
      </c>
      <c r="J116" s="9">
        <f t="shared" si="74"/>
        <v>0.8720103425985779</v>
      </c>
    </row>
    <row r="117" spans="1:10" ht="45" x14ac:dyDescent="0.25">
      <c r="A117" s="21" t="s">
        <v>31</v>
      </c>
      <c r="B117" s="3" t="s">
        <v>35</v>
      </c>
      <c r="C117" s="3" t="s">
        <v>45</v>
      </c>
      <c r="D117" s="3" t="s">
        <v>46</v>
      </c>
      <c r="E117" s="18">
        <v>406</v>
      </c>
      <c r="F117" s="18">
        <v>1353</v>
      </c>
      <c r="G117" s="18">
        <v>1210</v>
      </c>
      <c r="H117" s="18"/>
      <c r="I117" s="8">
        <f t="shared" ref="I117" si="75">SUM(E117:H117)</f>
        <v>2969</v>
      </c>
      <c r="J117" s="9">
        <f t="shared" si="74"/>
        <v>0.86325362074772649</v>
      </c>
    </row>
    <row r="118" spans="1:10" ht="45" x14ac:dyDescent="0.25">
      <c r="A118" s="21" t="s">
        <v>31</v>
      </c>
      <c r="B118" s="3" t="s">
        <v>36</v>
      </c>
      <c r="C118" s="3" t="s">
        <v>45</v>
      </c>
      <c r="D118" s="3" t="s">
        <v>46</v>
      </c>
      <c r="E118" s="18">
        <v>609</v>
      </c>
      <c r="F118" s="18">
        <v>1764</v>
      </c>
      <c r="G118" s="18">
        <v>1654</v>
      </c>
      <c r="H118" s="18"/>
      <c r="I118" s="8">
        <f t="shared" si="56"/>
        <v>4027</v>
      </c>
      <c r="J118" s="9">
        <f t="shared" si="74"/>
        <v>0.84877079711944381</v>
      </c>
    </row>
    <row r="119" spans="1:10" ht="45" x14ac:dyDescent="0.25">
      <c r="A119" s="21" t="s">
        <v>31</v>
      </c>
      <c r="B119" s="3" t="s">
        <v>37</v>
      </c>
      <c r="C119" s="3" t="s">
        <v>45</v>
      </c>
      <c r="D119" s="3" t="s">
        <v>46</v>
      </c>
      <c r="E119" s="18">
        <v>477</v>
      </c>
      <c r="F119" s="18">
        <v>1286</v>
      </c>
      <c r="G119" s="18">
        <v>2024</v>
      </c>
      <c r="H119" s="18"/>
      <c r="I119" s="8">
        <f t="shared" si="56"/>
        <v>3787</v>
      </c>
      <c r="J119" s="9">
        <f t="shared" si="74"/>
        <v>0.87404277792447849</v>
      </c>
    </row>
    <row r="120" spans="1:10" ht="45" x14ac:dyDescent="0.25">
      <c r="A120" s="21" t="s">
        <v>31</v>
      </c>
      <c r="B120" s="3" t="s">
        <v>38</v>
      </c>
      <c r="C120" s="3" t="s">
        <v>45</v>
      </c>
      <c r="D120" s="3" t="s">
        <v>46</v>
      </c>
      <c r="E120" s="41">
        <v>522</v>
      </c>
      <c r="F120" s="41">
        <v>1509</v>
      </c>
      <c r="G120" s="41">
        <v>2233</v>
      </c>
      <c r="H120" s="18"/>
      <c r="I120" s="8">
        <f t="shared" si="56"/>
        <v>4264</v>
      </c>
      <c r="J120" s="9">
        <f t="shared" si="74"/>
        <v>0.87757973733583494</v>
      </c>
    </row>
    <row r="121" spans="1:10" ht="45" x14ac:dyDescent="0.25">
      <c r="A121" s="21" t="s">
        <v>31</v>
      </c>
      <c r="B121" s="3" t="s">
        <v>51</v>
      </c>
      <c r="C121" s="3" t="s">
        <v>45</v>
      </c>
      <c r="D121" s="3" t="s">
        <v>46</v>
      </c>
      <c r="E121" s="41">
        <v>542</v>
      </c>
      <c r="F121" s="41">
        <v>1578</v>
      </c>
      <c r="G121" s="41">
        <v>2414</v>
      </c>
      <c r="H121" s="18"/>
      <c r="I121" s="8">
        <f t="shared" ref="I121" si="76">SUM(E121:H121)</f>
        <v>4534</v>
      </c>
      <c r="J121" s="9">
        <f t="shared" ref="J121" si="77">(F121+G121+H121)/I121</f>
        <v>0.88045875606528456</v>
      </c>
    </row>
    <row r="122" spans="1:10" ht="45.75" thickBot="1" x14ac:dyDescent="0.3">
      <c r="A122" s="21" t="s">
        <v>31</v>
      </c>
      <c r="B122" s="3" t="s">
        <v>53</v>
      </c>
      <c r="C122" s="3" t="s">
        <v>45</v>
      </c>
      <c r="D122" s="3" t="s">
        <v>46</v>
      </c>
      <c r="E122" s="41">
        <v>597</v>
      </c>
      <c r="F122" s="41">
        <v>1928</v>
      </c>
      <c r="G122" s="41">
        <v>2712</v>
      </c>
      <c r="H122" s="18"/>
      <c r="I122" s="8">
        <f t="shared" ref="I122" si="78">SUM(E122:H122)</f>
        <v>5237</v>
      </c>
      <c r="J122" s="9">
        <f t="shared" ref="J122" si="79">(F122+G122+H122)/I122</f>
        <v>0.88600343708229901</v>
      </c>
    </row>
    <row r="123" spans="1:10" ht="60.75" thickTop="1" x14ac:dyDescent="0.25">
      <c r="A123" s="20" t="s">
        <v>31</v>
      </c>
      <c r="B123" s="2" t="s">
        <v>32</v>
      </c>
      <c r="C123" s="2" t="s">
        <v>45</v>
      </c>
      <c r="D123" s="2" t="s">
        <v>47</v>
      </c>
      <c r="E123" s="17">
        <v>13</v>
      </c>
      <c r="F123" s="17">
        <v>42</v>
      </c>
      <c r="G123" s="17">
        <v>85</v>
      </c>
      <c r="H123" s="17"/>
      <c r="I123" s="6">
        <f t="shared" si="56"/>
        <v>140</v>
      </c>
      <c r="J123" s="7">
        <f t="shared" si="74"/>
        <v>0.90714285714285714</v>
      </c>
    </row>
    <row r="124" spans="1:10" ht="60" x14ac:dyDescent="0.25">
      <c r="A124" s="21" t="s">
        <v>31</v>
      </c>
      <c r="B124" s="3" t="s">
        <v>34</v>
      </c>
      <c r="C124" s="3" t="s">
        <v>45</v>
      </c>
      <c r="D124" s="3" t="s">
        <v>47</v>
      </c>
      <c r="E124" s="18">
        <v>145</v>
      </c>
      <c r="F124" s="18">
        <v>658</v>
      </c>
      <c r="G124" s="18">
        <v>745</v>
      </c>
      <c r="H124" s="18"/>
      <c r="I124" s="8">
        <f t="shared" si="56"/>
        <v>1548</v>
      </c>
      <c r="J124" s="9">
        <f t="shared" si="74"/>
        <v>0.90633074935400515</v>
      </c>
    </row>
    <row r="125" spans="1:10" ht="60" x14ac:dyDescent="0.25">
      <c r="A125" s="21" t="s">
        <v>31</v>
      </c>
      <c r="B125" s="3" t="s">
        <v>35</v>
      </c>
      <c r="C125" s="3" t="s">
        <v>45</v>
      </c>
      <c r="D125" s="3" t="s">
        <v>47</v>
      </c>
      <c r="E125" s="18">
        <v>299</v>
      </c>
      <c r="F125" s="18">
        <v>1504</v>
      </c>
      <c r="G125" s="18">
        <v>1172</v>
      </c>
      <c r="H125" s="18"/>
      <c r="I125" s="8">
        <f t="shared" ref="I125" si="80">SUM(E125:H125)</f>
        <v>2975</v>
      </c>
      <c r="J125" s="9">
        <f t="shared" si="74"/>
        <v>0.89949579831932769</v>
      </c>
    </row>
    <row r="126" spans="1:10" ht="60" x14ac:dyDescent="0.25">
      <c r="A126" s="21" t="s">
        <v>31</v>
      </c>
      <c r="B126" s="3" t="s">
        <v>36</v>
      </c>
      <c r="C126" s="3" t="s">
        <v>45</v>
      </c>
      <c r="D126" s="3" t="s">
        <v>47</v>
      </c>
      <c r="E126" s="18">
        <v>461</v>
      </c>
      <c r="F126" s="18">
        <v>2067</v>
      </c>
      <c r="G126" s="18">
        <v>1499</v>
      </c>
      <c r="H126" s="18"/>
      <c r="I126" s="8">
        <f t="shared" si="56"/>
        <v>4027</v>
      </c>
      <c r="J126" s="9">
        <f t="shared" si="74"/>
        <v>0.88552272162900425</v>
      </c>
    </row>
    <row r="127" spans="1:10" ht="60" x14ac:dyDescent="0.25">
      <c r="A127" s="21" t="s">
        <v>31</v>
      </c>
      <c r="B127" s="3" t="s">
        <v>37</v>
      </c>
      <c r="C127" s="3" t="s">
        <v>45</v>
      </c>
      <c r="D127" s="3" t="s">
        <v>47</v>
      </c>
      <c r="E127" s="18">
        <v>378</v>
      </c>
      <c r="F127" s="18">
        <v>1578</v>
      </c>
      <c r="G127" s="18">
        <v>1829</v>
      </c>
      <c r="H127" s="18"/>
      <c r="I127" s="8">
        <f t="shared" si="56"/>
        <v>3785</v>
      </c>
      <c r="J127" s="9">
        <f t="shared" si="74"/>
        <v>0.9001321003963012</v>
      </c>
    </row>
    <row r="128" spans="1:10" ht="60" x14ac:dyDescent="0.25">
      <c r="A128" s="21" t="s">
        <v>31</v>
      </c>
      <c r="B128" s="3" t="s">
        <v>38</v>
      </c>
      <c r="C128" s="3" t="s">
        <v>45</v>
      </c>
      <c r="D128" s="3" t="s">
        <v>47</v>
      </c>
      <c r="E128" s="41">
        <v>438</v>
      </c>
      <c r="F128" s="41">
        <v>1740</v>
      </c>
      <c r="G128" s="41">
        <v>2095</v>
      </c>
      <c r="H128" s="18"/>
      <c r="I128" s="8">
        <f t="shared" si="56"/>
        <v>4273</v>
      </c>
      <c r="J128" s="9">
        <f t="shared" si="74"/>
        <v>0.897495904516733</v>
      </c>
    </row>
    <row r="129" spans="1:10" ht="60" x14ac:dyDescent="0.25">
      <c r="A129" s="21" t="s">
        <v>31</v>
      </c>
      <c r="B129" s="3" t="s">
        <v>51</v>
      </c>
      <c r="C129" s="3" t="s">
        <v>45</v>
      </c>
      <c r="D129" s="3" t="s">
        <v>47</v>
      </c>
      <c r="E129" s="41">
        <v>477</v>
      </c>
      <c r="F129" s="41">
        <v>1889</v>
      </c>
      <c r="G129" s="41">
        <v>2170</v>
      </c>
      <c r="H129" s="18"/>
      <c r="I129" s="8">
        <f t="shared" ref="I129" si="81">SUM(E129:H129)</f>
        <v>4536</v>
      </c>
      <c r="J129" s="9">
        <f t="shared" ref="J129" si="82">(F129+G129+H129)/I129</f>
        <v>0.89484126984126988</v>
      </c>
    </row>
    <row r="130" spans="1:10" ht="60.75" thickBot="1" x14ac:dyDescent="0.3">
      <c r="A130" s="21" t="s">
        <v>31</v>
      </c>
      <c r="B130" s="3" t="s">
        <v>53</v>
      </c>
      <c r="C130" s="3" t="s">
        <v>45</v>
      </c>
      <c r="D130" s="3" t="s">
        <v>47</v>
      </c>
      <c r="E130" s="41">
        <v>454</v>
      </c>
      <c r="F130" s="41">
        <v>2319</v>
      </c>
      <c r="G130" s="41">
        <v>2459</v>
      </c>
      <c r="H130" s="18"/>
      <c r="I130" s="8">
        <f t="shared" ref="I130" si="83">SUM(E130:H130)</f>
        <v>5232</v>
      </c>
      <c r="J130" s="9">
        <f t="shared" ref="J130" si="84">(F130+G130+H130)/I130</f>
        <v>0.91322629969418956</v>
      </c>
    </row>
    <row r="131" spans="1:10" ht="60.75" thickTop="1" x14ac:dyDescent="0.25">
      <c r="A131" s="20" t="s">
        <v>31</v>
      </c>
      <c r="B131" s="2" t="s">
        <v>32</v>
      </c>
      <c r="C131" s="2" t="s">
        <v>45</v>
      </c>
      <c r="D131" s="2" t="s">
        <v>48</v>
      </c>
      <c r="E131" s="17">
        <v>15</v>
      </c>
      <c r="F131" s="17">
        <v>87</v>
      </c>
      <c r="G131" s="17">
        <v>38</v>
      </c>
      <c r="H131" s="17"/>
      <c r="I131" s="6">
        <f t="shared" si="56"/>
        <v>140</v>
      </c>
      <c r="J131" s="7">
        <f t="shared" si="74"/>
        <v>0.8928571428571429</v>
      </c>
    </row>
    <row r="132" spans="1:10" ht="60" x14ac:dyDescent="0.25">
      <c r="A132" s="21" t="s">
        <v>31</v>
      </c>
      <c r="B132" s="3" t="s">
        <v>34</v>
      </c>
      <c r="C132" s="3" t="s">
        <v>45</v>
      </c>
      <c r="D132" s="3" t="s">
        <v>48</v>
      </c>
      <c r="E132" s="18">
        <v>152</v>
      </c>
      <c r="F132" s="18">
        <v>793</v>
      </c>
      <c r="G132" s="18">
        <v>602</v>
      </c>
      <c r="H132" s="18"/>
      <c r="I132" s="8">
        <f t="shared" ref="I132" si="85">SUM(E132:H132)</f>
        <v>1547</v>
      </c>
      <c r="J132" s="9">
        <f t="shared" si="74"/>
        <v>0.90174531351001941</v>
      </c>
    </row>
    <row r="133" spans="1:10" ht="60" x14ac:dyDescent="0.25">
      <c r="A133" s="21" t="s">
        <v>31</v>
      </c>
      <c r="B133" s="3" t="s">
        <v>35</v>
      </c>
      <c r="C133" s="3" t="s">
        <v>45</v>
      </c>
      <c r="D133" s="3" t="s">
        <v>48</v>
      </c>
      <c r="E133" s="18">
        <v>210</v>
      </c>
      <c r="F133" s="18">
        <v>1654</v>
      </c>
      <c r="G133" s="18">
        <v>1104</v>
      </c>
      <c r="H133" s="18"/>
      <c r="I133" s="8">
        <f t="shared" si="56"/>
        <v>2968</v>
      </c>
      <c r="J133" s="9">
        <f t="shared" si="74"/>
        <v>0.92924528301886788</v>
      </c>
    </row>
    <row r="134" spans="1:10" ht="60" x14ac:dyDescent="0.25">
      <c r="A134" s="21" t="s">
        <v>31</v>
      </c>
      <c r="B134" s="3" t="s">
        <v>36</v>
      </c>
      <c r="C134" s="3" t="s">
        <v>45</v>
      </c>
      <c r="D134" s="3" t="s">
        <v>48</v>
      </c>
      <c r="E134" s="18">
        <v>307</v>
      </c>
      <c r="F134" s="18">
        <v>2401</v>
      </c>
      <c r="G134" s="18">
        <v>1319</v>
      </c>
      <c r="H134" s="18"/>
      <c r="I134" s="8">
        <f t="shared" si="56"/>
        <v>4027</v>
      </c>
      <c r="J134" s="9">
        <f t="shared" si="74"/>
        <v>0.92376458902408742</v>
      </c>
    </row>
    <row r="135" spans="1:10" ht="60" x14ac:dyDescent="0.25">
      <c r="A135" s="21" t="s">
        <v>31</v>
      </c>
      <c r="B135" s="3" t="s">
        <v>37</v>
      </c>
      <c r="C135" s="3" t="s">
        <v>45</v>
      </c>
      <c r="D135" s="3" t="s">
        <v>48</v>
      </c>
      <c r="E135" s="18">
        <v>289</v>
      </c>
      <c r="F135" s="18">
        <v>2030</v>
      </c>
      <c r="G135" s="18">
        <v>1475</v>
      </c>
      <c r="H135" s="18"/>
      <c r="I135" s="8">
        <f t="shared" si="56"/>
        <v>3794</v>
      </c>
      <c r="J135" s="9">
        <f t="shared" si="74"/>
        <v>0.92382709541381125</v>
      </c>
    </row>
    <row r="136" spans="1:10" ht="60" x14ac:dyDescent="0.25">
      <c r="A136" s="21" t="s">
        <v>31</v>
      </c>
      <c r="B136" s="3" t="s">
        <v>38</v>
      </c>
      <c r="C136" s="3" t="s">
        <v>45</v>
      </c>
      <c r="D136" s="3" t="s">
        <v>48</v>
      </c>
      <c r="E136" s="41">
        <v>327</v>
      </c>
      <c r="F136" s="41">
        <v>2158</v>
      </c>
      <c r="G136" s="41">
        <v>1790</v>
      </c>
      <c r="H136" s="18"/>
      <c r="I136" s="8">
        <f t="shared" si="56"/>
        <v>4275</v>
      </c>
      <c r="J136" s="9">
        <f t="shared" si="74"/>
        <v>0.92350877192982461</v>
      </c>
    </row>
    <row r="137" spans="1:10" ht="60" x14ac:dyDescent="0.25">
      <c r="A137" s="21" t="s">
        <v>31</v>
      </c>
      <c r="B137" s="3" t="s">
        <v>51</v>
      </c>
      <c r="C137" s="3" t="s">
        <v>45</v>
      </c>
      <c r="D137" s="3" t="s">
        <v>48</v>
      </c>
      <c r="E137" s="41">
        <v>350</v>
      </c>
      <c r="F137" s="41">
        <v>2324</v>
      </c>
      <c r="G137" s="41">
        <v>1854</v>
      </c>
      <c r="H137" s="18"/>
      <c r="I137" s="8">
        <f t="shared" ref="I137" si="86">SUM(E137:H137)</f>
        <v>4528</v>
      </c>
      <c r="J137" s="9">
        <f t="shared" ref="J137" si="87">(F137+G137+H137)/I137</f>
        <v>0.92270318021201414</v>
      </c>
    </row>
    <row r="138" spans="1:10" ht="60.75" thickBot="1" x14ac:dyDescent="0.3">
      <c r="A138" s="21" t="s">
        <v>31</v>
      </c>
      <c r="B138" s="3" t="s">
        <v>53</v>
      </c>
      <c r="C138" s="3" t="s">
        <v>45</v>
      </c>
      <c r="D138" s="3" t="s">
        <v>48</v>
      </c>
      <c r="E138" s="41">
        <v>368</v>
      </c>
      <c r="F138" s="41">
        <v>2488</v>
      </c>
      <c r="G138" s="41">
        <v>2371</v>
      </c>
      <c r="H138" s="18"/>
      <c r="I138" s="8">
        <f t="shared" ref="I138" si="88">SUM(E138:H138)</f>
        <v>5227</v>
      </c>
      <c r="J138" s="9">
        <f t="shared" ref="J138" si="89">(F138+G138+H138)/I138</f>
        <v>0.92959632676487469</v>
      </c>
    </row>
    <row r="139" spans="1:10" ht="45.75" thickTop="1" x14ac:dyDescent="0.25">
      <c r="A139" s="20" t="s">
        <v>31</v>
      </c>
      <c r="B139" s="2" t="s">
        <v>32</v>
      </c>
      <c r="C139" s="2" t="s">
        <v>45</v>
      </c>
      <c r="D139" s="2" t="s">
        <v>49</v>
      </c>
      <c r="E139" s="17">
        <v>20</v>
      </c>
      <c r="F139" s="17">
        <v>78</v>
      </c>
      <c r="G139" s="17">
        <v>42</v>
      </c>
      <c r="H139" s="17"/>
      <c r="I139" s="6">
        <f t="shared" si="56"/>
        <v>140</v>
      </c>
      <c r="J139" s="7">
        <f t="shared" si="74"/>
        <v>0.8571428571428571</v>
      </c>
    </row>
    <row r="140" spans="1:10" ht="45" x14ac:dyDescent="0.25">
      <c r="A140" s="21" t="s">
        <v>31</v>
      </c>
      <c r="B140" s="3" t="s">
        <v>34</v>
      </c>
      <c r="C140" s="3" t="s">
        <v>45</v>
      </c>
      <c r="D140" s="3" t="s">
        <v>49</v>
      </c>
      <c r="E140" s="18">
        <v>332</v>
      </c>
      <c r="F140" s="18">
        <v>702</v>
      </c>
      <c r="G140" s="18">
        <v>470</v>
      </c>
      <c r="H140" s="18"/>
      <c r="I140" s="8">
        <f t="shared" si="56"/>
        <v>1504</v>
      </c>
      <c r="J140" s="9">
        <f t="shared" si="74"/>
        <v>0.7792553191489362</v>
      </c>
    </row>
    <row r="141" spans="1:10" ht="45" x14ac:dyDescent="0.25">
      <c r="A141" s="21" t="s">
        <v>31</v>
      </c>
      <c r="B141" s="3" t="s">
        <v>35</v>
      </c>
      <c r="C141" s="3" t="s">
        <v>45</v>
      </c>
      <c r="D141" s="3" t="s">
        <v>49</v>
      </c>
      <c r="E141" s="18">
        <v>667</v>
      </c>
      <c r="F141" s="18">
        <v>1403</v>
      </c>
      <c r="G141" s="18">
        <v>867</v>
      </c>
      <c r="H141" s="18"/>
      <c r="I141" s="8">
        <f t="shared" ref="I141" si="90">SUM(E141:H141)</f>
        <v>2937</v>
      </c>
      <c r="J141" s="9">
        <f t="shared" si="74"/>
        <v>0.77289751447054822</v>
      </c>
    </row>
    <row r="142" spans="1:10" ht="45" x14ac:dyDescent="0.25">
      <c r="A142" s="21" t="s">
        <v>31</v>
      </c>
      <c r="B142" s="3" t="s">
        <v>36</v>
      </c>
      <c r="C142" s="3" t="s">
        <v>45</v>
      </c>
      <c r="D142" s="3" t="s">
        <v>49</v>
      </c>
      <c r="E142" s="18">
        <v>967</v>
      </c>
      <c r="F142" s="18">
        <v>1871</v>
      </c>
      <c r="G142" s="18">
        <v>1128</v>
      </c>
      <c r="H142" s="18"/>
      <c r="I142" s="8">
        <f t="shared" si="56"/>
        <v>3966</v>
      </c>
      <c r="J142" s="9">
        <f t="shared" si="74"/>
        <v>0.75617750882501256</v>
      </c>
    </row>
    <row r="143" spans="1:10" ht="45" x14ac:dyDescent="0.25">
      <c r="A143" s="21" t="s">
        <v>31</v>
      </c>
      <c r="B143" s="3" t="s">
        <v>37</v>
      </c>
      <c r="C143" s="3" t="s">
        <v>45</v>
      </c>
      <c r="D143" s="3" t="s">
        <v>49</v>
      </c>
      <c r="E143" s="18">
        <v>725</v>
      </c>
      <c r="F143" s="18">
        <v>1620</v>
      </c>
      <c r="G143" s="18">
        <v>1376</v>
      </c>
      <c r="H143" s="18"/>
      <c r="I143" s="8">
        <f t="shared" si="56"/>
        <v>3721</v>
      </c>
      <c r="J143" s="9">
        <f t="shared" si="74"/>
        <v>0.80515990325181408</v>
      </c>
    </row>
    <row r="144" spans="1:10" ht="45" x14ac:dyDescent="0.25">
      <c r="A144" s="21" t="s">
        <v>31</v>
      </c>
      <c r="B144" s="3" t="s">
        <v>38</v>
      </c>
      <c r="C144" s="3" t="s">
        <v>45</v>
      </c>
      <c r="D144" s="3" t="s">
        <v>49</v>
      </c>
      <c r="E144" s="41">
        <v>872</v>
      </c>
      <c r="F144" s="41">
        <v>1880</v>
      </c>
      <c r="G144" s="41">
        <v>1439</v>
      </c>
      <c r="H144" s="18"/>
      <c r="I144" s="8">
        <f t="shared" si="56"/>
        <v>4191</v>
      </c>
      <c r="J144" s="9">
        <f t="shared" si="74"/>
        <v>0.79193509902171322</v>
      </c>
    </row>
    <row r="145" spans="1:11" ht="45" x14ac:dyDescent="0.25">
      <c r="A145" s="21" t="s">
        <v>31</v>
      </c>
      <c r="B145" s="47" t="s">
        <v>51</v>
      </c>
      <c r="C145" s="47" t="s">
        <v>45</v>
      </c>
      <c r="D145" s="47" t="s">
        <v>49</v>
      </c>
      <c r="E145" s="50">
        <v>868</v>
      </c>
      <c r="F145" s="50">
        <v>2076</v>
      </c>
      <c r="G145" s="50">
        <v>1534</v>
      </c>
      <c r="H145" s="48"/>
      <c r="I145" s="49">
        <f t="shared" ref="I145" si="91">SUM(E145:H145)</f>
        <v>4478</v>
      </c>
      <c r="J145" s="9">
        <f t="shared" ref="J145" si="92">(F145+G145+H145)/I145</f>
        <v>0.80616346583296117</v>
      </c>
    </row>
    <row r="146" spans="1:11" ht="45.75" thickBot="1" x14ac:dyDescent="0.3">
      <c r="A146" s="22" t="s">
        <v>31</v>
      </c>
      <c r="B146" s="4" t="s">
        <v>53</v>
      </c>
      <c r="C146" s="4" t="s">
        <v>45</v>
      </c>
      <c r="D146" s="4" t="s">
        <v>49</v>
      </c>
      <c r="E146" s="44">
        <v>1018</v>
      </c>
      <c r="F146" s="44">
        <v>2342</v>
      </c>
      <c r="G146" s="44">
        <v>1741</v>
      </c>
      <c r="H146" s="19"/>
      <c r="I146" s="10">
        <f t="shared" ref="I146" si="93">SUM(E146:H146)</f>
        <v>5101</v>
      </c>
      <c r="J146" s="11">
        <f t="shared" ref="J146" si="94">(F146+G146+H146)/I146</f>
        <v>0.80043128798274843</v>
      </c>
    </row>
    <row r="147" spans="1:11" ht="16.5" thickTop="1" thickBot="1" x14ac:dyDescent="0.3"/>
    <row r="148" spans="1:11" s="26" customFormat="1" ht="31.5" thickTop="1" thickBot="1" x14ac:dyDescent="0.3">
      <c r="A148" s="14" t="s">
        <v>29</v>
      </c>
      <c r="B148" s="13" t="s">
        <v>30</v>
      </c>
      <c r="C148" s="13" t="s">
        <v>0</v>
      </c>
      <c r="D148" s="13" t="s">
        <v>1</v>
      </c>
      <c r="E148" s="24" t="s">
        <v>17</v>
      </c>
      <c r="F148" s="24" t="s">
        <v>18</v>
      </c>
      <c r="G148" s="24" t="s">
        <v>19</v>
      </c>
      <c r="H148" s="24" t="s">
        <v>20</v>
      </c>
      <c r="I148" s="23" t="s">
        <v>21</v>
      </c>
      <c r="J148" s="24" t="s">
        <v>27</v>
      </c>
      <c r="K148" s="25" t="s">
        <v>28</v>
      </c>
    </row>
    <row r="149" spans="1:11" s="26" customFormat="1" ht="30.75" thickTop="1" x14ac:dyDescent="0.25">
      <c r="A149" s="27" t="s">
        <v>31</v>
      </c>
      <c r="B149" s="29" t="s">
        <v>32</v>
      </c>
      <c r="C149" s="29" t="s">
        <v>22</v>
      </c>
      <c r="D149" s="28" t="s">
        <v>23</v>
      </c>
      <c r="E149" s="30">
        <v>19</v>
      </c>
      <c r="F149" s="30">
        <v>20</v>
      </c>
      <c r="G149" s="30">
        <v>103</v>
      </c>
      <c r="H149" s="30">
        <v>327</v>
      </c>
      <c r="I149" s="28">
        <v>245</v>
      </c>
      <c r="J149" s="30">
        <f>SUM(E149:I149)</f>
        <v>714</v>
      </c>
      <c r="K149" s="31">
        <f>(G149+H149+I149)/J149</f>
        <v>0.94537815126050417</v>
      </c>
    </row>
    <row r="150" spans="1:11" s="26" customFormat="1" ht="30" x14ac:dyDescent="0.25">
      <c r="A150" s="32" t="s">
        <v>31</v>
      </c>
      <c r="B150" s="33" t="s">
        <v>34</v>
      </c>
      <c r="C150" s="33" t="s">
        <v>22</v>
      </c>
      <c r="D150" s="26" t="s">
        <v>23</v>
      </c>
      <c r="E150" s="34">
        <v>29</v>
      </c>
      <c r="F150" s="34">
        <v>65</v>
      </c>
      <c r="G150" s="34">
        <v>309</v>
      </c>
      <c r="H150" s="34">
        <v>796</v>
      </c>
      <c r="I150" s="26">
        <v>561</v>
      </c>
      <c r="J150" s="34">
        <f t="shared" ref="J150:J178" si="95">SUM(E150:I150)</f>
        <v>1760</v>
      </c>
      <c r="K150" s="35">
        <f t="shared" ref="K150:K178" si="96">(G150+H150+I150)/J150</f>
        <v>0.94659090909090904</v>
      </c>
    </row>
    <row r="151" spans="1:11" s="26" customFormat="1" ht="30" x14ac:dyDescent="0.25">
      <c r="A151" s="32" t="s">
        <v>31</v>
      </c>
      <c r="B151" s="33" t="s">
        <v>35</v>
      </c>
      <c r="C151" s="33" t="s">
        <v>22</v>
      </c>
      <c r="D151" s="26" t="s">
        <v>23</v>
      </c>
      <c r="E151" s="34">
        <v>31</v>
      </c>
      <c r="F151" s="34">
        <v>59</v>
      </c>
      <c r="G151" s="34">
        <v>220</v>
      </c>
      <c r="H151" s="34">
        <v>537</v>
      </c>
      <c r="I151" s="26">
        <v>554</v>
      </c>
      <c r="J151" s="34">
        <f t="shared" si="95"/>
        <v>1401</v>
      </c>
      <c r="K151" s="35">
        <f t="shared" si="96"/>
        <v>0.93576017130620981</v>
      </c>
    </row>
    <row r="152" spans="1:11" s="26" customFormat="1" ht="30" x14ac:dyDescent="0.25">
      <c r="A152" s="32" t="s">
        <v>31</v>
      </c>
      <c r="B152" s="33" t="s">
        <v>36</v>
      </c>
      <c r="C152" s="33" t="s">
        <v>22</v>
      </c>
      <c r="D152" s="26" t="s">
        <v>23</v>
      </c>
      <c r="E152" s="34">
        <v>70</v>
      </c>
      <c r="F152" s="34">
        <v>49</v>
      </c>
      <c r="G152" s="34">
        <v>227</v>
      </c>
      <c r="H152" s="34">
        <v>722</v>
      </c>
      <c r="I152" s="26">
        <v>562</v>
      </c>
      <c r="J152" s="34">
        <f t="shared" si="95"/>
        <v>1630</v>
      </c>
      <c r="K152" s="35">
        <f t="shared" si="96"/>
        <v>0.92699386503067482</v>
      </c>
    </row>
    <row r="153" spans="1:11" s="26" customFormat="1" ht="30" x14ac:dyDescent="0.25">
      <c r="A153" s="32" t="s">
        <v>31</v>
      </c>
      <c r="B153" s="33" t="s">
        <v>37</v>
      </c>
      <c r="C153" s="33" t="s">
        <v>22</v>
      </c>
      <c r="D153" s="26" t="s">
        <v>23</v>
      </c>
      <c r="E153" s="34">
        <v>51</v>
      </c>
      <c r="F153" s="34">
        <v>51</v>
      </c>
      <c r="G153" s="34">
        <v>190</v>
      </c>
      <c r="H153" s="34">
        <v>682</v>
      </c>
      <c r="I153" s="26">
        <v>447</v>
      </c>
      <c r="J153" s="34">
        <f t="shared" si="95"/>
        <v>1421</v>
      </c>
      <c r="K153" s="35">
        <f t="shared" si="96"/>
        <v>0.92821956368754399</v>
      </c>
    </row>
    <row r="154" spans="1:11" s="26" customFormat="1" ht="30" x14ac:dyDescent="0.25">
      <c r="A154" s="32" t="s">
        <v>31</v>
      </c>
      <c r="B154" s="33" t="s">
        <v>38</v>
      </c>
      <c r="C154" s="33" t="s">
        <v>22</v>
      </c>
      <c r="D154" s="26" t="s">
        <v>23</v>
      </c>
      <c r="E154" s="34">
        <v>76</v>
      </c>
      <c r="F154" s="34">
        <v>43</v>
      </c>
      <c r="G154" s="34">
        <v>231</v>
      </c>
      <c r="H154" s="34">
        <v>659</v>
      </c>
      <c r="I154" s="26">
        <v>532</v>
      </c>
      <c r="J154" s="34">
        <f t="shared" si="95"/>
        <v>1541</v>
      </c>
      <c r="K154" s="35">
        <f t="shared" si="96"/>
        <v>0.92277741726151852</v>
      </c>
    </row>
    <row r="155" spans="1:11" s="26" customFormat="1" ht="30" x14ac:dyDescent="0.25">
      <c r="A155" s="32" t="s">
        <v>31</v>
      </c>
      <c r="B155" s="3" t="s">
        <v>51</v>
      </c>
      <c r="C155" s="51" t="s">
        <v>22</v>
      </c>
      <c r="D155" s="52" t="s">
        <v>23</v>
      </c>
      <c r="E155" s="53">
        <v>75</v>
      </c>
      <c r="F155" s="53">
        <v>49</v>
      </c>
      <c r="G155" s="53">
        <v>218</v>
      </c>
      <c r="H155" s="53">
        <v>649</v>
      </c>
      <c r="I155" s="52">
        <v>691</v>
      </c>
      <c r="J155" s="53">
        <f t="shared" ref="J155" si="97">SUM(E155:I155)</f>
        <v>1682</v>
      </c>
      <c r="K155" s="35">
        <f t="shared" ref="K155" si="98">(G155+H155+I155)/J155</f>
        <v>0.92627824019024974</v>
      </c>
    </row>
    <row r="156" spans="1:11" s="26" customFormat="1" ht="30.75" thickBot="1" x14ac:dyDescent="0.3">
      <c r="A156" s="36" t="s">
        <v>31</v>
      </c>
      <c r="B156" s="4" t="s">
        <v>53</v>
      </c>
      <c r="C156" s="38" t="s">
        <v>22</v>
      </c>
      <c r="D156" s="37" t="s">
        <v>23</v>
      </c>
      <c r="E156" s="39">
        <v>85</v>
      </c>
      <c r="F156" s="39">
        <v>59</v>
      </c>
      <c r="G156" s="39">
        <v>305</v>
      </c>
      <c r="H156" s="39">
        <v>826</v>
      </c>
      <c r="I156" s="37">
        <v>800</v>
      </c>
      <c r="J156" s="39">
        <f t="shared" ref="J156" si="99">SUM(E156:I156)</f>
        <v>2075</v>
      </c>
      <c r="K156" s="40">
        <f t="shared" ref="K156" si="100">(G156+H156+I156)/J156</f>
        <v>0.93060240963855423</v>
      </c>
    </row>
    <row r="157" spans="1:11" s="26" customFormat="1" ht="30.75" thickTop="1" x14ac:dyDescent="0.25">
      <c r="A157" s="27" t="s">
        <v>31</v>
      </c>
      <c r="B157" s="29" t="s">
        <v>32</v>
      </c>
      <c r="C157" s="29" t="s">
        <v>22</v>
      </c>
      <c r="D157" s="28" t="s">
        <v>24</v>
      </c>
      <c r="E157" s="30">
        <v>65</v>
      </c>
      <c r="F157" s="30">
        <v>39</v>
      </c>
      <c r="G157" s="30">
        <v>158</v>
      </c>
      <c r="H157" s="30">
        <v>322</v>
      </c>
      <c r="I157" s="28">
        <v>216</v>
      </c>
      <c r="J157" s="30">
        <f t="shared" si="95"/>
        <v>800</v>
      </c>
      <c r="K157" s="31">
        <f t="shared" si="96"/>
        <v>0.87</v>
      </c>
    </row>
    <row r="158" spans="1:11" s="26" customFormat="1" ht="30" x14ac:dyDescent="0.25">
      <c r="A158" s="32" t="s">
        <v>31</v>
      </c>
      <c r="B158" s="33" t="s">
        <v>34</v>
      </c>
      <c r="C158" s="33" t="s">
        <v>22</v>
      </c>
      <c r="D158" s="26" t="s">
        <v>24</v>
      </c>
      <c r="E158" s="34">
        <v>91</v>
      </c>
      <c r="F158" s="34">
        <v>193</v>
      </c>
      <c r="G158" s="34">
        <v>366</v>
      </c>
      <c r="H158" s="34">
        <v>657</v>
      </c>
      <c r="I158" s="26">
        <v>595</v>
      </c>
      <c r="J158" s="34">
        <f t="shared" si="95"/>
        <v>1902</v>
      </c>
      <c r="K158" s="35">
        <f t="shared" si="96"/>
        <v>0.85068349106204</v>
      </c>
    </row>
    <row r="159" spans="1:11" s="26" customFormat="1" ht="30" x14ac:dyDescent="0.25">
      <c r="A159" s="32" t="s">
        <v>31</v>
      </c>
      <c r="B159" s="33" t="s">
        <v>35</v>
      </c>
      <c r="C159" s="33" t="s">
        <v>22</v>
      </c>
      <c r="D159" s="26" t="s">
        <v>24</v>
      </c>
      <c r="E159" s="34">
        <v>170</v>
      </c>
      <c r="F159" s="34">
        <v>231</v>
      </c>
      <c r="G159" s="34">
        <v>322</v>
      </c>
      <c r="H159" s="34">
        <v>605</v>
      </c>
      <c r="I159" s="26">
        <v>660</v>
      </c>
      <c r="J159" s="34">
        <f t="shared" si="95"/>
        <v>1988</v>
      </c>
      <c r="K159" s="35">
        <f t="shared" si="96"/>
        <v>0.79828973843058348</v>
      </c>
    </row>
    <row r="160" spans="1:11" s="26" customFormat="1" ht="30" x14ac:dyDescent="0.25">
      <c r="A160" s="32" t="s">
        <v>31</v>
      </c>
      <c r="B160" s="33" t="s">
        <v>36</v>
      </c>
      <c r="C160" s="33" t="s">
        <v>22</v>
      </c>
      <c r="D160" s="26" t="s">
        <v>24</v>
      </c>
      <c r="E160" s="34">
        <v>110</v>
      </c>
      <c r="F160" s="34">
        <v>152</v>
      </c>
      <c r="G160" s="34">
        <v>301</v>
      </c>
      <c r="H160" s="34">
        <v>565</v>
      </c>
      <c r="I160" s="26">
        <v>541</v>
      </c>
      <c r="J160" s="34">
        <f t="shared" si="95"/>
        <v>1669</v>
      </c>
      <c r="K160" s="35">
        <f t="shared" si="96"/>
        <v>0.84301977231875369</v>
      </c>
    </row>
    <row r="161" spans="1:11" s="26" customFormat="1" ht="30" x14ac:dyDescent="0.25">
      <c r="A161" s="32" t="s">
        <v>31</v>
      </c>
      <c r="B161" s="33" t="s">
        <v>37</v>
      </c>
      <c r="C161" s="33" t="s">
        <v>22</v>
      </c>
      <c r="D161" s="26" t="s">
        <v>24</v>
      </c>
      <c r="E161" s="34">
        <v>130</v>
      </c>
      <c r="F161" s="34">
        <v>122</v>
      </c>
      <c r="G161" s="34">
        <v>296</v>
      </c>
      <c r="H161" s="34">
        <v>533</v>
      </c>
      <c r="I161" s="26">
        <v>441</v>
      </c>
      <c r="J161" s="34">
        <f t="shared" si="95"/>
        <v>1522</v>
      </c>
      <c r="K161" s="35">
        <f t="shared" si="96"/>
        <v>0.83442838370565042</v>
      </c>
    </row>
    <row r="162" spans="1:11" s="26" customFormat="1" ht="30" x14ac:dyDescent="0.25">
      <c r="A162" s="32" t="s">
        <v>31</v>
      </c>
      <c r="B162" s="33" t="s">
        <v>38</v>
      </c>
      <c r="C162" s="33" t="s">
        <v>22</v>
      </c>
      <c r="D162" s="26" t="s">
        <v>24</v>
      </c>
      <c r="E162" s="34">
        <v>121</v>
      </c>
      <c r="F162" s="34">
        <v>134</v>
      </c>
      <c r="G162" s="34">
        <v>276</v>
      </c>
      <c r="H162" s="34">
        <v>512</v>
      </c>
      <c r="I162" s="26">
        <v>536</v>
      </c>
      <c r="J162" s="34">
        <f t="shared" si="95"/>
        <v>1579</v>
      </c>
      <c r="K162" s="35">
        <f t="shared" si="96"/>
        <v>0.83850538315389489</v>
      </c>
    </row>
    <row r="163" spans="1:11" s="26" customFormat="1" ht="30" x14ac:dyDescent="0.25">
      <c r="A163" s="32" t="s">
        <v>31</v>
      </c>
      <c r="B163" s="3" t="s">
        <v>51</v>
      </c>
      <c r="C163" s="33" t="s">
        <v>22</v>
      </c>
      <c r="D163" s="26" t="s">
        <v>24</v>
      </c>
      <c r="E163" s="34">
        <v>146</v>
      </c>
      <c r="F163" s="34">
        <v>160</v>
      </c>
      <c r="G163" s="34">
        <v>291</v>
      </c>
      <c r="H163" s="34">
        <v>489</v>
      </c>
      <c r="I163" s="26">
        <v>678</v>
      </c>
      <c r="J163" s="34">
        <f t="shared" ref="J163" si="101">SUM(E163:I163)</f>
        <v>1764</v>
      </c>
      <c r="K163" s="35">
        <f t="shared" ref="K163" si="102">(G163+H163+I163)/J163</f>
        <v>0.82653061224489799</v>
      </c>
    </row>
    <row r="164" spans="1:11" s="26" customFormat="1" ht="30.75" thickBot="1" x14ac:dyDescent="0.3">
      <c r="A164" s="32" t="s">
        <v>31</v>
      </c>
      <c r="B164" s="3" t="s">
        <v>53</v>
      </c>
      <c r="C164" s="33" t="s">
        <v>22</v>
      </c>
      <c r="D164" s="26" t="s">
        <v>24</v>
      </c>
      <c r="E164" s="34">
        <v>126</v>
      </c>
      <c r="F164" s="34">
        <v>102</v>
      </c>
      <c r="G164" s="34">
        <v>312</v>
      </c>
      <c r="H164" s="34">
        <v>863</v>
      </c>
      <c r="I164" s="26">
        <v>791</v>
      </c>
      <c r="J164" s="34">
        <f t="shared" ref="J164" si="103">SUM(E164:I164)</f>
        <v>2194</v>
      </c>
      <c r="K164" s="35">
        <f t="shared" ref="K164" si="104">(G164+H164+I164)/J164</f>
        <v>0.89608021877848676</v>
      </c>
    </row>
    <row r="165" spans="1:11" s="26" customFormat="1" ht="30.75" thickTop="1" x14ac:dyDescent="0.25">
      <c r="A165" s="27" t="s">
        <v>31</v>
      </c>
      <c r="B165" s="29" t="s">
        <v>32</v>
      </c>
      <c r="C165" s="29" t="s">
        <v>22</v>
      </c>
      <c r="D165" s="28" t="s">
        <v>25</v>
      </c>
      <c r="E165" s="30">
        <v>335</v>
      </c>
      <c r="F165" s="30">
        <v>425</v>
      </c>
      <c r="G165" s="30">
        <v>398</v>
      </c>
      <c r="H165" s="30">
        <v>657</v>
      </c>
      <c r="I165" s="28">
        <v>568</v>
      </c>
      <c r="J165" s="30">
        <f t="shared" si="95"/>
        <v>2383</v>
      </c>
      <c r="K165" s="31">
        <f t="shared" si="96"/>
        <v>0.68107427612253457</v>
      </c>
    </row>
    <row r="166" spans="1:11" s="26" customFormat="1" ht="30" x14ac:dyDescent="0.25">
      <c r="A166" s="32" t="s">
        <v>31</v>
      </c>
      <c r="B166" s="33" t="s">
        <v>34</v>
      </c>
      <c r="C166" s="33" t="s">
        <v>22</v>
      </c>
      <c r="D166" s="26" t="s">
        <v>25</v>
      </c>
      <c r="E166" s="34">
        <v>68</v>
      </c>
      <c r="F166" s="34">
        <v>298</v>
      </c>
      <c r="G166" s="34">
        <v>824</v>
      </c>
      <c r="H166" s="34">
        <v>2335</v>
      </c>
      <c r="I166" s="26">
        <v>2217</v>
      </c>
      <c r="J166" s="34">
        <f t="shared" si="95"/>
        <v>5742</v>
      </c>
      <c r="K166" s="35">
        <f t="shared" si="96"/>
        <v>0.93625914315569492</v>
      </c>
    </row>
    <row r="167" spans="1:11" s="26" customFormat="1" ht="30" x14ac:dyDescent="0.25">
      <c r="A167" s="32" t="s">
        <v>31</v>
      </c>
      <c r="B167" s="33" t="s">
        <v>35</v>
      </c>
      <c r="C167" s="33" t="s">
        <v>22</v>
      </c>
      <c r="D167" s="26" t="s">
        <v>25</v>
      </c>
      <c r="E167" s="34">
        <v>58</v>
      </c>
      <c r="F167" s="34">
        <v>226</v>
      </c>
      <c r="G167" s="34">
        <v>725</v>
      </c>
      <c r="H167" s="34">
        <v>1793</v>
      </c>
      <c r="I167" s="26">
        <v>2812</v>
      </c>
      <c r="J167" s="34">
        <f t="shared" si="95"/>
        <v>5614</v>
      </c>
      <c r="K167" s="35">
        <f t="shared" si="96"/>
        <v>0.94941218382614889</v>
      </c>
    </row>
    <row r="168" spans="1:11" s="26" customFormat="1" ht="30" x14ac:dyDescent="0.25">
      <c r="A168" s="32" t="s">
        <v>31</v>
      </c>
      <c r="B168" s="33" t="s">
        <v>36</v>
      </c>
      <c r="C168" s="33" t="s">
        <v>22</v>
      </c>
      <c r="D168" s="26" t="s">
        <v>25</v>
      </c>
      <c r="E168" s="34">
        <v>120</v>
      </c>
      <c r="F168" s="34">
        <v>215</v>
      </c>
      <c r="G168" s="34">
        <v>641</v>
      </c>
      <c r="H168" s="34">
        <v>2179</v>
      </c>
      <c r="I168" s="26">
        <v>1955</v>
      </c>
      <c r="J168" s="34">
        <f t="shared" si="95"/>
        <v>5110</v>
      </c>
      <c r="K168" s="35">
        <f t="shared" si="96"/>
        <v>0.93444227005870839</v>
      </c>
    </row>
    <row r="169" spans="1:11" s="26" customFormat="1" ht="30" x14ac:dyDescent="0.25">
      <c r="A169" s="32" t="s">
        <v>31</v>
      </c>
      <c r="B169" s="33" t="s">
        <v>37</v>
      </c>
      <c r="C169" s="33" t="s">
        <v>22</v>
      </c>
      <c r="D169" s="26" t="s">
        <v>25</v>
      </c>
      <c r="E169" s="34">
        <v>107</v>
      </c>
      <c r="F169" s="34">
        <v>193</v>
      </c>
      <c r="G169" s="34">
        <v>675</v>
      </c>
      <c r="H169" s="34">
        <v>2250</v>
      </c>
      <c r="I169" s="26">
        <v>1350</v>
      </c>
      <c r="J169" s="34">
        <f t="shared" si="95"/>
        <v>4575</v>
      </c>
      <c r="K169" s="35">
        <f t="shared" si="96"/>
        <v>0.93442622950819676</v>
      </c>
    </row>
    <row r="170" spans="1:11" s="26" customFormat="1" ht="30" x14ac:dyDescent="0.25">
      <c r="A170" s="32" t="s">
        <v>31</v>
      </c>
      <c r="B170" s="33" t="s">
        <v>38</v>
      </c>
      <c r="C170" s="33" t="s">
        <v>22</v>
      </c>
      <c r="D170" s="33" t="s">
        <v>25</v>
      </c>
      <c r="E170" s="45">
        <v>116</v>
      </c>
      <c r="F170" s="45">
        <v>231</v>
      </c>
      <c r="G170" s="45">
        <v>719</v>
      </c>
      <c r="H170" s="45">
        <v>2004</v>
      </c>
      <c r="I170" s="33">
        <v>1704</v>
      </c>
      <c r="J170" s="34">
        <f t="shared" si="95"/>
        <v>4774</v>
      </c>
      <c r="K170" s="35">
        <f t="shared" si="96"/>
        <v>0.92731462086300798</v>
      </c>
    </row>
    <row r="171" spans="1:11" s="26" customFormat="1" ht="30" x14ac:dyDescent="0.25">
      <c r="A171" s="32" t="s">
        <v>31</v>
      </c>
      <c r="B171" s="3" t="s">
        <v>51</v>
      </c>
      <c r="C171" s="33" t="s">
        <v>22</v>
      </c>
      <c r="D171" s="33" t="s">
        <v>25</v>
      </c>
      <c r="E171" s="45">
        <v>129</v>
      </c>
      <c r="F171" s="45">
        <v>242</v>
      </c>
      <c r="G171" s="45">
        <v>797</v>
      </c>
      <c r="H171" s="45">
        <v>2057</v>
      </c>
      <c r="I171" s="33">
        <v>2080</v>
      </c>
      <c r="J171" s="34">
        <f t="shared" ref="J171" si="105">SUM(E171:I171)</f>
        <v>5305</v>
      </c>
      <c r="K171" s="35">
        <f t="shared" ref="K171" si="106">(G171+H171+I171)/J171</f>
        <v>0.93006597549481618</v>
      </c>
    </row>
    <row r="172" spans="1:11" s="26" customFormat="1" ht="30.75" thickBot="1" x14ac:dyDescent="0.3">
      <c r="A172" s="32" t="s">
        <v>31</v>
      </c>
      <c r="B172" s="3" t="s">
        <v>53</v>
      </c>
      <c r="C172" s="33" t="s">
        <v>22</v>
      </c>
      <c r="D172" s="33" t="s">
        <v>25</v>
      </c>
      <c r="E172" s="45">
        <v>181</v>
      </c>
      <c r="F172" s="45">
        <v>283</v>
      </c>
      <c r="G172" s="45">
        <v>970</v>
      </c>
      <c r="H172" s="45">
        <v>2454</v>
      </c>
      <c r="I172" s="33">
        <v>2506</v>
      </c>
      <c r="J172" s="34">
        <f t="shared" ref="J172" si="107">SUM(E172:I172)</f>
        <v>6394</v>
      </c>
      <c r="K172" s="35">
        <f t="shared" ref="K172" si="108">(G172+H172+I172)/J172</f>
        <v>0.92743196746950263</v>
      </c>
    </row>
    <row r="173" spans="1:11" s="26" customFormat="1" ht="30.75" thickTop="1" x14ac:dyDescent="0.25">
      <c r="A173" s="27" t="s">
        <v>31</v>
      </c>
      <c r="B173" s="29" t="s">
        <v>32</v>
      </c>
      <c r="C173" s="29" t="s">
        <v>22</v>
      </c>
      <c r="D173" s="28" t="s">
        <v>26</v>
      </c>
      <c r="E173" s="30">
        <v>317</v>
      </c>
      <c r="F173" s="30">
        <v>354</v>
      </c>
      <c r="G173" s="30">
        <v>438</v>
      </c>
      <c r="H173" s="30">
        <v>696</v>
      </c>
      <c r="I173" s="28">
        <v>578</v>
      </c>
      <c r="J173" s="30">
        <f t="shared" si="95"/>
        <v>2383</v>
      </c>
      <c r="K173" s="31">
        <f t="shared" si="96"/>
        <v>0.71842215694502731</v>
      </c>
    </row>
    <row r="174" spans="1:11" s="26" customFormat="1" ht="30" x14ac:dyDescent="0.25">
      <c r="A174" s="32" t="s">
        <v>31</v>
      </c>
      <c r="B174" s="51" t="s">
        <v>34</v>
      </c>
      <c r="C174" s="51" t="s">
        <v>22</v>
      </c>
      <c r="D174" s="52" t="s">
        <v>26</v>
      </c>
      <c r="E174" s="53">
        <v>72</v>
      </c>
      <c r="F174" s="53">
        <v>197</v>
      </c>
      <c r="G174" s="53">
        <v>885</v>
      </c>
      <c r="H174" s="53">
        <v>2585</v>
      </c>
      <c r="I174" s="52">
        <v>2016</v>
      </c>
      <c r="J174" s="53">
        <f t="shared" si="95"/>
        <v>5755</v>
      </c>
      <c r="K174" s="35">
        <f t="shared" si="96"/>
        <v>0.95325803649000873</v>
      </c>
    </row>
    <row r="175" spans="1:11" s="26" customFormat="1" ht="30" x14ac:dyDescent="0.25">
      <c r="A175" s="32" t="s">
        <v>31</v>
      </c>
      <c r="B175" s="51" t="s">
        <v>35</v>
      </c>
      <c r="C175" s="51" t="s">
        <v>22</v>
      </c>
      <c r="D175" s="52" t="s">
        <v>26</v>
      </c>
      <c r="E175" s="53">
        <v>59</v>
      </c>
      <c r="F175" s="53">
        <v>142</v>
      </c>
      <c r="G175" s="53">
        <v>988</v>
      </c>
      <c r="H175" s="53">
        <v>2060</v>
      </c>
      <c r="I175" s="52">
        <v>2371</v>
      </c>
      <c r="J175" s="53">
        <f t="shared" si="95"/>
        <v>5620</v>
      </c>
      <c r="K175" s="35">
        <f t="shared" si="96"/>
        <v>0.96423487544483988</v>
      </c>
    </row>
    <row r="176" spans="1:11" s="26" customFormat="1" ht="30" x14ac:dyDescent="0.25">
      <c r="A176" s="32" t="s">
        <v>31</v>
      </c>
      <c r="B176" s="51" t="s">
        <v>36</v>
      </c>
      <c r="C176" s="51" t="s">
        <v>22</v>
      </c>
      <c r="D176" s="52" t="s">
        <v>26</v>
      </c>
      <c r="E176" s="53">
        <v>120</v>
      </c>
      <c r="F176" s="53">
        <v>65</v>
      </c>
      <c r="G176" s="53">
        <v>847</v>
      </c>
      <c r="H176" s="53">
        <v>2558</v>
      </c>
      <c r="I176" s="52">
        <v>1520</v>
      </c>
      <c r="J176" s="53">
        <f t="shared" si="95"/>
        <v>5110</v>
      </c>
      <c r="K176" s="35">
        <f t="shared" si="96"/>
        <v>0.96379647749510766</v>
      </c>
    </row>
    <row r="177" spans="1:11" s="26" customFormat="1" ht="30" x14ac:dyDescent="0.25">
      <c r="A177" s="32" t="s">
        <v>31</v>
      </c>
      <c r="B177" s="51" t="s">
        <v>37</v>
      </c>
      <c r="C177" s="51" t="s">
        <v>22</v>
      </c>
      <c r="D177" s="52" t="s">
        <v>26</v>
      </c>
      <c r="E177" s="53">
        <v>109</v>
      </c>
      <c r="F177" s="53">
        <v>75</v>
      </c>
      <c r="G177" s="53">
        <v>693</v>
      </c>
      <c r="H177" s="53">
        <v>2314</v>
      </c>
      <c r="I177" s="52">
        <v>1474</v>
      </c>
      <c r="J177" s="53">
        <f t="shared" si="95"/>
        <v>4665</v>
      </c>
      <c r="K177" s="35">
        <f t="shared" si="96"/>
        <v>0.96055734190782427</v>
      </c>
    </row>
    <row r="178" spans="1:11" s="26" customFormat="1" ht="30" x14ac:dyDescent="0.25">
      <c r="A178" s="32" t="s">
        <v>31</v>
      </c>
      <c r="B178" s="51" t="s">
        <v>38</v>
      </c>
      <c r="C178" s="51" t="s">
        <v>22</v>
      </c>
      <c r="D178" s="51" t="s">
        <v>26</v>
      </c>
      <c r="E178" s="55">
        <v>102</v>
      </c>
      <c r="F178" s="55">
        <v>73</v>
      </c>
      <c r="G178" s="55">
        <v>808</v>
      </c>
      <c r="H178" s="55">
        <v>2137</v>
      </c>
      <c r="I178" s="51">
        <v>1731</v>
      </c>
      <c r="J178" s="53">
        <f t="shared" si="95"/>
        <v>4851</v>
      </c>
      <c r="K178" s="35">
        <f t="shared" si="96"/>
        <v>0.96392496392496396</v>
      </c>
    </row>
    <row r="179" spans="1:11" ht="30" x14ac:dyDescent="0.25">
      <c r="A179" s="21" t="s">
        <v>31</v>
      </c>
      <c r="B179" s="47" t="s">
        <v>51</v>
      </c>
      <c r="C179" s="47" t="s">
        <v>22</v>
      </c>
      <c r="D179" s="47" t="s">
        <v>26</v>
      </c>
      <c r="E179" s="54">
        <v>125</v>
      </c>
      <c r="F179" s="54">
        <v>67</v>
      </c>
      <c r="G179" s="54">
        <v>792</v>
      </c>
      <c r="H179" s="54">
        <v>2211</v>
      </c>
      <c r="I179" s="54">
        <v>2174</v>
      </c>
      <c r="J179" s="53">
        <f t="shared" ref="J179" si="109">SUM(E179:I179)</f>
        <v>5369</v>
      </c>
      <c r="K179" s="35">
        <f t="shared" ref="K179" si="110">(G179+H179+I179)/J179</f>
        <v>0.96423915067982868</v>
      </c>
    </row>
    <row r="180" spans="1:11" ht="30.75" thickBot="1" x14ac:dyDescent="0.3">
      <c r="A180" s="22" t="s">
        <v>31</v>
      </c>
      <c r="B180" s="4" t="s">
        <v>53</v>
      </c>
      <c r="C180" s="4" t="s">
        <v>22</v>
      </c>
      <c r="D180" s="4" t="s">
        <v>26</v>
      </c>
      <c r="E180" s="10">
        <v>175</v>
      </c>
      <c r="F180" s="10">
        <v>121</v>
      </c>
      <c r="G180" s="10">
        <v>969</v>
      </c>
      <c r="H180" s="10">
        <v>2585</v>
      </c>
      <c r="I180" s="10">
        <v>2602</v>
      </c>
      <c r="J180" s="39">
        <f t="shared" ref="J180" si="111">SUM(E180:I180)</f>
        <v>6452</v>
      </c>
      <c r="K180" s="40">
        <f t="shared" ref="K180" si="112">(G180+H180+I180)/J180</f>
        <v>0.95412275263484192</v>
      </c>
    </row>
    <row r="181" spans="1:11" ht="15.75" thickTop="1" x14ac:dyDescent="0.25"/>
  </sheetData>
  <pageMargins left="0.7" right="0.7" top="0.75" bottom="0.75" header="0.3" footer="0.3"/>
  <pageSetup scale="64" orientation="landscape" r:id="rId1"/>
  <rowBreaks count="8" manualBreakCount="8">
    <brk id="17" max="10" man="1"/>
    <brk id="34" max="10" man="1"/>
    <brk id="67" max="10" man="1"/>
    <brk id="83" max="10" man="1"/>
    <brk id="92" max="10" man="1"/>
    <brk id="114" max="10" man="1"/>
    <brk id="130" max="10" man="1"/>
    <brk id="14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f6d13a-2197-46a2-90f5-78af06d1a9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780598C860A644A84BFCE21C2C8870" ma:contentTypeVersion="18" ma:contentTypeDescription="Create a new document." ma:contentTypeScope="" ma:versionID="aa982c390e2fbb1228a32a19c6ef6fe5">
  <xsd:schema xmlns:xsd="http://www.w3.org/2001/XMLSchema" xmlns:xs="http://www.w3.org/2001/XMLSchema" xmlns:p="http://schemas.microsoft.com/office/2006/metadata/properties" xmlns:ns3="b2f6d13a-2197-46a2-90f5-78af06d1a913" xmlns:ns4="43738ec9-da07-4ef5-b265-bd27909004c8" targetNamespace="http://schemas.microsoft.com/office/2006/metadata/properties" ma:root="true" ma:fieldsID="b75debc46ca5db0d4599ba1992240598" ns3:_="" ns4:_="">
    <xsd:import namespace="b2f6d13a-2197-46a2-90f5-78af06d1a913"/>
    <xsd:import namespace="43738ec9-da07-4ef5-b265-bd27909004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6d13a-2197-46a2-90f5-78af06d1a9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38ec9-da07-4ef5-b265-bd27909004c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B9192-BC85-48EA-A47A-22BF6CC094B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2f6d13a-2197-46a2-90f5-78af06d1a913"/>
    <ds:schemaRef ds:uri="http://schemas.microsoft.com/office/2006/documentManagement/types"/>
    <ds:schemaRef ds:uri="43738ec9-da07-4ef5-b265-bd27909004c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3D3064-7709-4907-9CD1-12376E93A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f6d13a-2197-46a2-90f5-78af06d1a913"/>
    <ds:schemaRef ds:uri="43738ec9-da07-4ef5-b265-bd2790900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BC16C-2428-44CB-A0E3-BD8BC2F1EA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SINCLAIR OVERALL</vt:lpstr>
      <vt:lpstr>'SINCLAIR OVERALL'!Print_Area</vt:lpstr>
      <vt:lpstr>'SINCLAIR OVERALL'!Print_Titles</vt:lpstr>
    </vt:vector>
  </TitlesOfParts>
  <Company>Sinclair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Cutler, Jared</dc:creator>
  <cp:lastModifiedBy>Cutler, Jared</cp:lastModifiedBy>
  <cp:lastPrinted>2022-05-12T19:48:57Z</cp:lastPrinted>
  <dcterms:created xsi:type="dcterms:W3CDTF">2022-05-10T20:46:48Z</dcterms:created>
  <dcterms:modified xsi:type="dcterms:W3CDTF">2025-07-23T16:41:36Z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0x010100AA780598C860A644A84BFCE21C2C8870</vt:lpwstr>
  </property>
</Properties>
</file>